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55"/>
  </bookViews>
  <sheets>
    <sheet name="환경" sheetId="1" r:id="rId1"/>
    <sheet name="사회" sheetId="2" r:id="rId2"/>
    <sheet name="지배구조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1" i="2" l="1"/>
  <c r="Q31" i="2"/>
  <c r="N31" i="2"/>
  <c r="K31" i="2"/>
  <c r="D31" i="2"/>
  <c r="J35" i="2"/>
  <c r="G35" i="2"/>
  <c r="D35" i="2"/>
  <c r="S22" i="2"/>
  <c r="P22" i="2"/>
  <c r="J22" i="2"/>
  <c r="D22" i="2"/>
  <c r="G17" i="2"/>
  <c r="G14" i="2" l="1"/>
  <c r="AX5" i="2" l="1"/>
  <c r="AU5" i="2"/>
  <c r="AR5" i="2"/>
  <c r="AO5" i="2"/>
  <c r="AN5" i="2" s="1"/>
  <c r="AE5" i="2"/>
  <c r="AC5" i="2" s="1"/>
  <c r="Z5" i="2"/>
  <c r="W5" i="2"/>
  <c r="T5" i="2"/>
  <c r="Q5" i="2"/>
  <c r="N5" i="2"/>
  <c r="K5" i="2"/>
  <c r="E5" i="2"/>
  <c r="D5" i="2" l="1"/>
</calcChain>
</file>

<file path=xl/sharedStrings.xml><?xml version="1.0" encoding="utf-8"?>
<sst xmlns="http://schemas.openxmlformats.org/spreadsheetml/2006/main" count="641" uniqueCount="258">
  <si>
    <t>1. 온실가스 배출 현황</t>
    <phoneticPr fontId="1" type="noConversion"/>
  </si>
  <si>
    <t>합계</t>
    <phoneticPr fontId="1" type="noConversion"/>
  </si>
  <si>
    <t>청소년수련관</t>
    <phoneticPr fontId="1" type="noConversion"/>
  </si>
  <si>
    <t>관문체육공원</t>
    <phoneticPr fontId="1" type="noConversion"/>
  </si>
  <si>
    <t>문원체육공원</t>
    <phoneticPr fontId="1" type="noConversion"/>
  </si>
  <si>
    <t>과천시민회관</t>
    <phoneticPr fontId="1" type="noConversion"/>
  </si>
  <si>
    <t>2. 에너지 사용 현황</t>
    <phoneticPr fontId="1" type="noConversion"/>
  </si>
  <si>
    <t>LNG</t>
    <phoneticPr fontId="1" type="noConversion"/>
  </si>
  <si>
    <t>경유</t>
    <phoneticPr fontId="1" type="noConversion"/>
  </si>
  <si>
    <t>전력</t>
    <phoneticPr fontId="1" type="noConversion"/>
  </si>
  <si>
    <t>3. 용수 사용 현황</t>
    <phoneticPr fontId="1" type="noConversion"/>
  </si>
  <si>
    <t xml:space="preserve">1-1) 온실가스 총 배출량
(단위: tCo2e)
</t>
    <phoneticPr fontId="1" type="noConversion"/>
  </si>
  <si>
    <t>2-1) 총 에너지 사용량
(단위: TJ)</t>
    <phoneticPr fontId="1" type="noConversion"/>
  </si>
  <si>
    <t>2-2) 직접 에너지 사용량
(단위: TJ)</t>
    <phoneticPr fontId="1" type="noConversion"/>
  </si>
  <si>
    <t>2-3) 간접 에너지 사용량
(단위: TJ)</t>
    <phoneticPr fontId="1" type="noConversion"/>
  </si>
  <si>
    <r>
      <t xml:space="preserve">3-1) 상수도 사용량
(단위: </t>
    </r>
    <r>
      <rPr>
        <sz val="11"/>
        <color theme="1"/>
        <rFont val="맑은 고딕"/>
        <family val="3"/>
        <charset val="129"/>
      </rPr>
      <t>㎥</t>
    </r>
    <r>
      <rPr>
        <sz val="11"/>
        <color theme="1"/>
        <rFont val="맑은 고딕"/>
        <family val="2"/>
        <charset val="129"/>
      </rPr>
      <t>)</t>
    </r>
    <phoneticPr fontId="1" type="noConversion"/>
  </si>
  <si>
    <t>4. 폐기물 및 재활용 현황</t>
    <phoneticPr fontId="1" type="noConversion"/>
  </si>
  <si>
    <t>4-1) 총 폐기물 배출량
(단위: Ton)</t>
    <phoneticPr fontId="1" type="noConversion"/>
  </si>
  <si>
    <t>소각/매립</t>
    <phoneticPr fontId="1" type="noConversion"/>
  </si>
  <si>
    <t>재활용</t>
    <phoneticPr fontId="1" type="noConversion"/>
  </si>
  <si>
    <t>4-2) 위탁처리량
(단위: Ton)</t>
    <phoneticPr fontId="1" type="noConversion"/>
  </si>
  <si>
    <t>구매금액</t>
    <phoneticPr fontId="1" type="noConversion"/>
  </si>
  <si>
    <t>5-1) 녹색제품 구매액
(단위: 천원)</t>
    <phoneticPr fontId="1" type="noConversion"/>
  </si>
  <si>
    <t>5. 친환경 제품 구매</t>
    <phoneticPr fontId="1" type="noConversion"/>
  </si>
  <si>
    <t>1종</t>
    <phoneticPr fontId="1" type="noConversion"/>
  </si>
  <si>
    <t>2종</t>
    <phoneticPr fontId="1" type="noConversion"/>
  </si>
  <si>
    <t>3종</t>
    <phoneticPr fontId="1" type="noConversion"/>
  </si>
  <si>
    <t>5-2) 친환경 차량 보유 현황
(단위: 대)</t>
    <phoneticPr fontId="1" type="noConversion"/>
  </si>
  <si>
    <t>6. 환경법규 위반 현황</t>
    <phoneticPr fontId="1" type="noConversion"/>
  </si>
  <si>
    <t>납부 금액</t>
    <phoneticPr fontId="1" type="noConversion"/>
  </si>
  <si>
    <t>6-1) 과징금 납부현황
(단위: 천원)</t>
    <phoneticPr fontId="1" type="noConversion"/>
  </si>
  <si>
    <t>1-2) 온실가스 감축량
* 국가온실가스 
종합관리시스템 등록자료</t>
    <phoneticPr fontId="1" type="noConversion"/>
  </si>
  <si>
    <t>1. 이사회 현황</t>
    <phoneticPr fontId="1" type="noConversion"/>
  </si>
  <si>
    <t>남</t>
    <phoneticPr fontId="1" type="noConversion"/>
  </si>
  <si>
    <t>여</t>
    <phoneticPr fontId="1" type="noConversion"/>
  </si>
  <si>
    <t>상임이사</t>
    <phoneticPr fontId="1" type="noConversion"/>
  </si>
  <si>
    <t>상임감사</t>
    <phoneticPr fontId="1" type="noConversion"/>
  </si>
  <si>
    <t>비상임감사</t>
    <phoneticPr fontId="1" type="noConversion"/>
  </si>
  <si>
    <t>노동이사</t>
    <phoneticPr fontId="1" type="noConversion"/>
  </si>
  <si>
    <t>비상임이사</t>
    <phoneticPr fontId="1" type="noConversion"/>
  </si>
  <si>
    <t>1-1)이사회 구성
(단위: 명)</t>
    <phoneticPr fontId="1" type="noConversion"/>
  </si>
  <si>
    <t>2. 윤리경영 및 반부패</t>
    <phoneticPr fontId="1" type="noConversion"/>
  </si>
  <si>
    <t>대상자수</t>
    <phoneticPr fontId="1" type="noConversion"/>
  </si>
  <si>
    <t>교육시간</t>
    <phoneticPr fontId="1" type="noConversion"/>
  </si>
  <si>
    <t>이수율</t>
    <phoneticPr fontId="1" type="noConversion"/>
  </si>
  <si>
    <t>교육인원</t>
    <phoneticPr fontId="1" type="noConversion"/>
  </si>
  <si>
    <t>2-1) 윤리교육현황
(단위: 명, %, 시간)</t>
    <phoneticPr fontId="1" type="noConversion"/>
  </si>
  <si>
    <t>위반건수</t>
    <phoneticPr fontId="1" type="noConversion"/>
  </si>
  <si>
    <t>2-2) 행동강령 위반 현황
(단위: 건)</t>
    <phoneticPr fontId="1" type="noConversion"/>
  </si>
  <si>
    <t>3. 경영투명성</t>
    <phoneticPr fontId="1" type="noConversion"/>
  </si>
  <si>
    <t>종합점수</t>
    <phoneticPr fontId="1" type="noConversion"/>
  </si>
  <si>
    <t>사전정보</t>
    <phoneticPr fontId="1" type="noConversion"/>
  </si>
  <si>
    <t>청구처리</t>
    <phoneticPr fontId="1" type="noConversion"/>
  </si>
  <si>
    <t>고객관리</t>
    <phoneticPr fontId="1" type="noConversion"/>
  </si>
  <si>
    <t>3-1) 정보공개 종합평가결과
(단위: 점)</t>
    <phoneticPr fontId="1" type="noConversion"/>
  </si>
  <si>
    <t>4. 고객 및 주민참여</t>
    <phoneticPr fontId="1" type="noConversion"/>
  </si>
  <si>
    <t>평가점수</t>
    <phoneticPr fontId="1" type="noConversion"/>
  </si>
  <si>
    <t>4-1) 고객만족도 조사결과
(단위: 점)</t>
    <phoneticPr fontId="1" type="noConversion"/>
  </si>
  <si>
    <t>4-2) 고객서비스헌장 
설문조사 결과
(단위: 점)</t>
    <phoneticPr fontId="1" type="noConversion"/>
  </si>
  <si>
    <t>조사점수</t>
    <phoneticPr fontId="1" type="noConversion"/>
  </si>
  <si>
    <t>4-3) 시민신뢰도조사
(단위: 점)</t>
    <phoneticPr fontId="1" type="noConversion"/>
  </si>
  <si>
    <t>1. 인력현황</t>
    <phoneticPr fontId="1" type="noConversion"/>
  </si>
  <si>
    <t>합계(A+B+F+G)</t>
  </si>
  <si>
    <t>일반정규직 정원</t>
  </si>
  <si>
    <t>일반정규직 현원</t>
  </si>
  <si>
    <t>상용정규직</t>
  </si>
  <si>
    <t>비정규직</t>
  </si>
  <si>
    <t>소속 외 인력</t>
  </si>
  <si>
    <t>소계</t>
  </si>
  <si>
    <t>행정직</t>
  </si>
  <si>
    <t>기술직</t>
  </si>
  <si>
    <t>관리운영직</t>
  </si>
  <si>
    <t>전문계약직</t>
  </si>
  <si>
    <t>기타</t>
  </si>
  <si>
    <t>소계(B=C+D+E)</t>
  </si>
  <si>
    <t>무기계약직  정원</t>
  </si>
  <si>
    <t>무기계약직 현원</t>
  </si>
  <si>
    <t>청원경찰</t>
  </si>
  <si>
    <t>소계(F)</t>
  </si>
  <si>
    <t>기간제</t>
  </si>
  <si>
    <t>단시간</t>
  </si>
  <si>
    <t>계(A)</t>
  </si>
  <si>
    <t>남</t>
  </si>
  <si>
    <t>여</t>
  </si>
  <si>
    <t>계</t>
  </si>
  <si>
    <t>계(C)</t>
  </si>
  <si>
    <t>계(D)</t>
  </si>
  <si>
    <t>계(E)</t>
  </si>
  <si>
    <t>계(G)</t>
  </si>
  <si>
    <t>2. 일자리 창출</t>
    <phoneticPr fontId="1" type="noConversion"/>
  </si>
  <si>
    <t>총 채용인원</t>
  </si>
  <si>
    <t>남성</t>
  </si>
  <si>
    <t>여성</t>
  </si>
  <si>
    <t>청년</t>
  </si>
  <si>
    <t>이공계(대졸)</t>
  </si>
  <si>
    <t>기능인재(전문대)</t>
  </si>
  <si>
    <t>기능인재(고졸)</t>
  </si>
  <si>
    <t>장애인</t>
  </si>
  <si>
    <t>북한이탈주민</t>
  </si>
  <si>
    <t>총원</t>
  </si>
  <si>
    <t>3. 양성평등</t>
    <phoneticPr fontId="1" type="noConversion"/>
  </si>
  <si>
    <t>여성관리직</t>
    <phoneticPr fontId="1" type="noConversion"/>
  </si>
  <si>
    <t>1-1)분야별 직원현황
(단위: 명)</t>
    <phoneticPr fontId="1" type="noConversion"/>
  </si>
  <si>
    <t>2-1) 신규채용현황
(단위: 명)</t>
    <phoneticPr fontId="1" type="noConversion"/>
  </si>
  <si>
    <t>전체관리직</t>
    <phoneticPr fontId="1" type="noConversion"/>
  </si>
  <si>
    <t>여성관리직 비율</t>
    <phoneticPr fontId="1" type="noConversion"/>
  </si>
  <si>
    <t>여성임원</t>
    <phoneticPr fontId="1" type="noConversion"/>
  </si>
  <si>
    <t>여성임원 비율</t>
    <phoneticPr fontId="1" type="noConversion"/>
  </si>
  <si>
    <t>전체임원</t>
    <phoneticPr fontId="1" type="noConversion"/>
  </si>
  <si>
    <t>3-1) 여성관리자 목표 및 성과
(단위: 명 / %)</t>
    <phoneticPr fontId="1" type="noConversion"/>
  </si>
  <si>
    <t>3-2) 여성임원 현황
(단위: 명 / %)</t>
    <phoneticPr fontId="1" type="noConversion"/>
  </si>
  <si>
    <t>유연근무유형</t>
  </si>
  <si>
    <t>유연근무자합계</t>
  </si>
  <si>
    <t>현원</t>
  </si>
  <si>
    <t>유연근무율
(C=A/B*100)</t>
  </si>
  <si>
    <t>시차출퇴근형</t>
  </si>
  <si>
    <t>근무시간선택형</t>
  </si>
  <si>
    <t>집약근무형</t>
  </si>
  <si>
    <t>재량근무형</t>
  </si>
  <si>
    <t>계(B)</t>
  </si>
  <si>
    <t>3-3) 유연근무현황
(단위: 명 / %)</t>
    <phoneticPr fontId="1" type="noConversion"/>
  </si>
  <si>
    <t>채용형</t>
  </si>
  <si>
    <t>전환형</t>
  </si>
  <si>
    <t>합계</t>
  </si>
  <si>
    <t xml:space="preserve">2017년 이전 </t>
  </si>
  <si>
    <t>임신기 근로시간 단축</t>
  </si>
  <si>
    <t>육아기 근로시간 단축</t>
  </si>
  <si>
    <t>기타 전환 근무자</t>
  </si>
  <si>
    <t>계ⓐ</t>
  </si>
  <si>
    <t>계ⓑ</t>
  </si>
  <si>
    <t>계(ⓐ+ⓑ)</t>
  </si>
  <si>
    <t>육아휴직 대상</t>
  </si>
  <si>
    <t>육아휴직 인원</t>
  </si>
  <si>
    <t>가족돌봄 휴가휴직 대상</t>
    <phoneticPr fontId="1" type="noConversion"/>
  </si>
  <si>
    <t>가족돌봄 휴가휴직 인원</t>
    <phoneticPr fontId="1" type="noConversion"/>
  </si>
  <si>
    <t>3-4) 가족돌봄 휴가휴식 현황
(단위: 명)</t>
    <phoneticPr fontId="1" type="noConversion"/>
  </si>
  <si>
    <t>3-5) 시간선택제 활용현황
(단위: 명)</t>
    <phoneticPr fontId="1" type="noConversion"/>
  </si>
  <si>
    <t>3-6) 육아휴직 현황
(단위: 명)</t>
    <phoneticPr fontId="1" type="noConversion"/>
  </si>
  <si>
    <t>4. 노사관계현황</t>
    <phoneticPr fontId="1" type="noConversion"/>
  </si>
  <si>
    <t>4-1) 노동조합현황</t>
    <phoneticPr fontId="1" type="noConversion"/>
  </si>
  <si>
    <t>노조명</t>
  </si>
  <si>
    <t>설립일</t>
  </si>
  <si>
    <t>대표자</t>
  </si>
  <si>
    <t>연락처</t>
  </si>
  <si>
    <t>가입단체</t>
  </si>
  <si>
    <t>가입범위</t>
  </si>
  <si>
    <t>대상
인원</t>
  </si>
  <si>
    <t>노조원수</t>
  </si>
  <si>
    <t>가입율
(%)</t>
  </si>
  <si>
    <t>전임자수</t>
  </si>
  <si>
    <t>상급노조</t>
  </si>
  <si>
    <t>근로시간면제한도·면제자수</t>
  </si>
  <si>
    <t>법정한도</t>
  </si>
  <si>
    <t>체결내용</t>
  </si>
  <si>
    <t>유급</t>
  </si>
  <si>
    <t>무급</t>
  </si>
  <si>
    <t>시간
한도</t>
  </si>
  <si>
    <t>인원
한도</t>
  </si>
  <si>
    <t>인원한도</t>
  </si>
  <si>
    <t>풀타임</t>
  </si>
  <si>
    <t>파트타임</t>
  </si>
  <si>
    <t/>
  </si>
  <si>
    <t>4-2) 노동조합협약정보</t>
    <phoneticPr fontId="1" type="noConversion"/>
  </si>
  <si>
    <t>4-3) 복수노조 교섭단체 단일화 정보</t>
    <phoneticPr fontId="1" type="noConversion"/>
  </si>
  <si>
    <t>5. 안전관리</t>
    <phoneticPr fontId="1" type="noConversion"/>
  </si>
  <si>
    <t>결산서</t>
  </si>
  <si>
    <t>직영</t>
  </si>
  <si>
    <t>하청</t>
  </si>
  <si>
    <t>계</t>
    <phoneticPr fontId="1" type="noConversion"/>
  </si>
  <si>
    <t>사망자수</t>
  </si>
  <si>
    <t>부상자수</t>
  </si>
  <si>
    <t>건설발주</t>
    <phoneticPr fontId="1" type="noConversion"/>
  </si>
  <si>
    <t>평가점수</t>
    <phoneticPr fontId="1" type="noConversion"/>
  </si>
  <si>
    <t>산업별 단체협약</t>
  </si>
  <si>
    <t>협약</t>
  </si>
  <si>
    <t>주요개정내용</t>
  </si>
  <si>
    <t>신구대비표</t>
  </si>
  <si>
    <t>파일</t>
  </si>
  <si>
    <t>저장일자</t>
  </si>
  <si>
    <t>교섭방식</t>
  </si>
  <si>
    <t>교섭창구 단일화 방법</t>
  </si>
  <si>
    <t>대표노조명</t>
  </si>
  <si>
    <t>교섭창구 단일화 정보</t>
  </si>
  <si>
    <t>6. 지역상생발전</t>
    <phoneticPr fontId="1" type="noConversion"/>
  </si>
  <si>
    <t>봉사시간</t>
    <phoneticPr fontId="1" type="noConversion"/>
  </si>
  <si>
    <t>기부금액</t>
    <phoneticPr fontId="1" type="noConversion"/>
  </si>
  <si>
    <t>5-1) 산업재해(사망자)수
(단위: 명)</t>
    <phoneticPr fontId="1" type="noConversion"/>
  </si>
  <si>
    <t>5-2) 안전사고건수
(단위: 건)</t>
    <phoneticPr fontId="1" type="noConversion"/>
  </si>
  <si>
    <t>5-3) 개인정보 관리수준 진단결과
(단위: 점)</t>
    <phoneticPr fontId="1" type="noConversion"/>
  </si>
  <si>
    <t>구매금액</t>
    <phoneticPr fontId="1" type="noConversion"/>
  </si>
  <si>
    <t>기술개발제품 구매금액</t>
    <phoneticPr fontId="1" type="noConversion"/>
  </si>
  <si>
    <t>중증장애인생산품 구매금액</t>
    <phoneticPr fontId="1" type="noConversion"/>
  </si>
  <si>
    <t>총 구매액</t>
    <phoneticPr fontId="1" type="noConversion"/>
  </si>
  <si>
    <t>사회적 기업 및 사회적 협동조합 생산품 구매금액</t>
    <phoneticPr fontId="1" type="noConversion"/>
  </si>
  <si>
    <t>중소기업 생산품 구매금액</t>
    <phoneticPr fontId="1" type="noConversion"/>
  </si>
  <si>
    <t>총 건수</t>
    <phoneticPr fontId="1" type="noConversion"/>
  </si>
  <si>
    <t>성과공유 계약 체결 건수</t>
    <phoneticPr fontId="1" type="noConversion"/>
  </si>
  <si>
    <t>경쟁적 대화방식 계약 체결 건수</t>
    <phoneticPr fontId="1" type="noConversion"/>
  </si>
  <si>
    <t>6-1) 봉사 및 기부실적
(단위: 시간 / 천원)</t>
    <phoneticPr fontId="1" type="noConversion"/>
  </si>
  <si>
    <t>6-2) 지역사랑상품권 구매실적
(단위: 천원)</t>
    <phoneticPr fontId="1" type="noConversion"/>
  </si>
  <si>
    <t>6-3) 지역상생기업 생산품 구매실적
(단위: 백만원)</t>
    <phoneticPr fontId="1" type="noConversion"/>
  </si>
  <si>
    <t>6-4) 지역상생 계약방식 체결 현황
(단위: 건)</t>
    <phoneticPr fontId="1" type="noConversion"/>
  </si>
  <si>
    <t>2-4) 재생에너지 사용량
(단위: MWh)</t>
    <phoneticPr fontId="1" type="noConversion"/>
  </si>
  <si>
    <t>LPG</t>
    <phoneticPr fontId="1" type="noConversion"/>
  </si>
  <si>
    <t>휘발류</t>
    <phoneticPr fontId="1" type="noConversion"/>
  </si>
  <si>
    <t>태양광(관문체육공원)</t>
    <phoneticPr fontId="1" type="noConversion"/>
  </si>
  <si>
    <t>태양열(시민회관)</t>
    <phoneticPr fontId="1" type="noConversion"/>
  </si>
  <si>
    <t>생활 폐기물</t>
    <phoneticPr fontId="1" type="noConversion"/>
  </si>
  <si>
    <t>일반 폐기물</t>
    <phoneticPr fontId="1" type="noConversion"/>
  </si>
  <si>
    <t>지정 폐기물</t>
    <phoneticPr fontId="1" type="noConversion"/>
  </si>
  <si>
    <t>(시설관리처/공원수련관관리처)</t>
    <phoneticPr fontId="1" type="noConversion"/>
  </si>
  <si>
    <t>(경영기획처)</t>
    <phoneticPr fontId="1" type="noConversion"/>
  </si>
  <si>
    <t>(시설관리처)</t>
    <phoneticPr fontId="1" type="noConversion"/>
  </si>
  <si>
    <t>(안전감사단)</t>
    <phoneticPr fontId="1" type="noConversion"/>
  </si>
  <si>
    <t>(미래전략단)</t>
    <phoneticPr fontId="1" type="noConversion"/>
  </si>
  <si>
    <t>※ 당연직임원 포함</t>
    <phoneticPr fontId="1" type="noConversion"/>
  </si>
  <si>
    <t>과천도시공사공공노동조합</t>
  </si>
  <si>
    <t>2003-02-20</t>
  </si>
  <si>
    <t>류상균</t>
  </si>
  <si>
    <t>02-500-1281</t>
  </si>
  <si>
    <t>행정직, 기술직, 업무직 대상(임원, 처장, 인사, 노무, 예산, 감사단장 제외)</t>
  </si>
  <si>
    <t>전국지방공기업노동조합연맹</t>
  </si>
  <si>
    <t>과천도시공사노동조합</t>
  </si>
  <si>
    <t>2002-12-27</t>
  </si>
  <si>
    <t>최성훈</t>
  </si>
  <si>
    <t>02-500-1340</t>
  </si>
  <si>
    <t>체육직, 업무직, 상근직, 주15시간(월60시간) 이상 시간강사(임원, 처장, 인사, 노무, 예산, 감사단장 제외)</t>
  </si>
  <si>
    <t>과천도시공사업무직노동조합</t>
  </si>
  <si>
    <t>2024-06-17</t>
  </si>
  <si>
    <t>이석규</t>
  </si>
  <si>
    <t>02-500-1270</t>
  </si>
  <si>
    <t>업무직, 상근직(임원, 처장, 인사, 노무, 예산, 감사단장 제외)</t>
  </si>
  <si>
    <t>과천도시공사체육노동조합</t>
  </si>
  <si>
    <t>2023-10-25</t>
  </si>
  <si>
    <t>장소희</t>
  </si>
  <si>
    <t>02-500-1410</t>
  </si>
  <si>
    <t>체육직, 주15시간 이상 시간강사(임원, 처장, 인사, 노무, 예산, 감사단장 제외)</t>
  </si>
  <si>
    <t>전국지방공기업노동조합연맹</t>
    <phoneticPr fontId="1" type="noConversion"/>
  </si>
  <si>
    <t>전국민주노동조합총연맹</t>
    <phoneticPr fontId="1" type="noConversion"/>
  </si>
  <si>
    <t>2020년도 단체협약</t>
    <phoneticPr fontId="1" type="noConversion"/>
  </si>
  <si>
    <t>2021. 6. 21.</t>
    <phoneticPr fontId="1" type="noConversion"/>
  </si>
  <si>
    <t>2022년도 임금협약</t>
    <phoneticPr fontId="1" type="noConversion"/>
  </si>
  <si>
    <t>2023. 8. 29.</t>
    <phoneticPr fontId="1" type="noConversion"/>
  </si>
  <si>
    <t>1분기 노사협의회</t>
    <phoneticPr fontId="1" type="noConversion"/>
  </si>
  <si>
    <t>2분기 노사협의회</t>
    <phoneticPr fontId="1" type="noConversion"/>
  </si>
  <si>
    <t>3분기 노사협의회</t>
    <phoneticPr fontId="1" type="noConversion"/>
  </si>
  <si>
    <t>4분기 노사협의회</t>
    <phoneticPr fontId="1" type="noConversion"/>
  </si>
  <si>
    <t>2024. 3. 28.</t>
    <phoneticPr fontId="1" type="noConversion"/>
  </si>
  <si>
    <t>2024. 6. 28.</t>
    <phoneticPr fontId="1" type="noConversion"/>
  </si>
  <si>
    <t>2024. 9. 30.</t>
    <phoneticPr fontId="1" type="noConversion"/>
  </si>
  <si>
    <t>2024. 12. 19.</t>
    <phoneticPr fontId="1" type="noConversion"/>
  </si>
  <si>
    <t>노사협의</t>
    <phoneticPr fontId="1" type="noConversion"/>
  </si>
  <si>
    <t>교섭창구 단일화 절차 준용</t>
    <phoneticPr fontId="1" type="noConversion"/>
  </si>
  <si>
    <t>교섭대표노동조합</t>
    <phoneticPr fontId="1" type="noConversion"/>
  </si>
  <si>
    <t>○</t>
    <phoneticPr fontId="1" type="noConversion"/>
  </si>
  <si>
    <t>2개조합 교섭대표위원 4명</t>
    <phoneticPr fontId="1" type="noConversion"/>
  </si>
  <si>
    <t>구성내역</t>
    <phoneticPr fontId="1" type="noConversion"/>
  </si>
  <si>
    <t>자율노동위결정여부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</si>
</sst>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.#0"/>
    <numFmt numFmtId="177" formatCode="yyyy\-mm\-dd"/>
    <numFmt numFmtId="178" formatCode="#,##0_ 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11"/>
      <color theme="1"/>
      <name val="맑은 고딕"/>
      <family val="2"/>
      <charset val="129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맑은 고딕"/>
      <family val="3"/>
      <charset val="129"/>
    </font>
    <font>
      <b/>
      <sz val="11"/>
      <color rgb="FF0066FF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8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10" fontId="7" fillId="4" borderId="1" xfId="2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177" fontId="10" fillId="0" borderId="9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right" vertical="center"/>
    </xf>
    <xf numFmtId="176" fontId="10" fillId="0" borderId="9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1" fontId="6" fillId="0" borderId="1" xfId="1" applyFont="1" applyBorder="1" applyAlignment="1">
      <alignment horizontal="center" vertical="center"/>
    </xf>
    <xf numFmtId="41" fontId="6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6" fillId="0" borderId="1" xfId="0" applyNumberFormat="1" applyFont="1" applyBorder="1">
      <alignment vertical="center"/>
    </xf>
    <xf numFmtId="3" fontId="7" fillId="4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178" fontId="0" fillId="5" borderId="1" xfId="0" applyNumberFormat="1" applyFill="1" applyBorder="1">
      <alignment vertical="center"/>
    </xf>
    <xf numFmtId="0" fontId="0" fillId="0" borderId="1" xfId="0" applyBorder="1" applyAlignment="1">
      <alignment vertical="center" wrapText="1"/>
    </xf>
    <xf numFmtId="41" fontId="0" fillId="0" borderId="1" xfId="1" applyFon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41" fontId="6" fillId="0" borderId="1" xfId="1" applyFont="1" applyBorder="1" applyAlignment="1">
      <alignment horizontal="center" vertical="center"/>
    </xf>
    <xf numFmtId="41" fontId="6" fillId="0" borderId="1" xfId="1" applyFon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workbookViewId="0"/>
  </sheetViews>
  <sheetFormatPr defaultRowHeight="16.5"/>
  <cols>
    <col min="1" max="1" width="27.375" customWidth="1"/>
    <col min="2" max="2" width="25.625" customWidth="1"/>
    <col min="3" max="3" width="30.75" customWidth="1"/>
    <col min="4" max="4" width="13.625" customWidth="1"/>
  </cols>
  <sheetData>
    <row r="1" spans="1:4" s="1" customFormat="1" ht="17.25">
      <c r="A1" s="2" t="s">
        <v>0</v>
      </c>
      <c r="B1" s="2"/>
      <c r="C1" s="2"/>
      <c r="D1" s="2"/>
    </row>
    <row r="2" spans="1:4">
      <c r="A2" s="14" t="s">
        <v>210</v>
      </c>
      <c r="B2" s="47" t="s">
        <v>11</v>
      </c>
      <c r="C2" s="3" t="s">
        <v>1</v>
      </c>
      <c r="D2" s="3"/>
    </row>
    <row r="3" spans="1:4">
      <c r="B3" s="48"/>
      <c r="C3" s="4" t="s">
        <v>5</v>
      </c>
      <c r="D3" s="45">
        <v>3307.9870000000001</v>
      </c>
    </row>
    <row r="4" spans="1:4">
      <c r="B4" s="48"/>
      <c r="C4" s="4" t="s">
        <v>2</v>
      </c>
      <c r="D4" s="4">
        <v>807.89200000000005</v>
      </c>
    </row>
    <row r="5" spans="1:4">
      <c r="B5" s="48"/>
      <c r="C5" s="4" t="s">
        <v>3</v>
      </c>
      <c r="D5" s="4">
        <v>378.11099999999999</v>
      </c>
    </row>
    <row r="6" spans="1:4">
      <c r="B6" s="48"/>
      <c r="C6" s="4" t="s">
        <v>4</v>
      </c>
      <c r="D6" s="4">
        <v>268.42599999999999</v>
      </c>
    </row>
    <row r="7" spans="1:4">
      <c r="B7" s="48"/>
      <c r="C7" s="4"/>
      <c r="D7" s="4"/>
    </row>
    <row r="8" spans="1:4">
      <c r="B8" s="48"/>
      <c r="C8" s="4"/>
      <c r="D8" s="4"/>
    </row>
    <row r="9" spans="1:4">
      <c r="B9" s="48"/>
      <c r="C9" s="4"/>
      <c r="D9" s="4"/>
    </row>
    <row r="11" spans="1:4">
      <c r="B11" s="47" t="s">
        <v>31</v>
      </c>
      <c r="C11" s="3" t="s">
        <v>1</v>
      </c>
      <c r="D11" s="3"/>
    </row>
    <row r="12" spans="1:4">
      <c r="B12" s="48"/>
      <c r="C12" s="4" t="s">
        <v>5</v>
      </c>
      <c r="D12" s="45">
        <v>3307.9870000000001</v>
      </c>
    </row>
    <row r="13" spans="1:4">
      <c r="B13" s="48"/>
      <c r="C13" s="4" t="s">
        <v>2</v>
      </c>
      <c r="D13" s="4">
        <v>807.89200000000005</v>
      </c>
    </row>
    <row r="14" spans="1:4">
      <c r="B14" s="48"/>
      <c r="C14" s="4" t="s">
        <v>3</v>
      </c>
      <c r="D14" s="4">
        <v>378.11099999999999</v>
      </c>
    </row>
    <row r="15" spans="1:4">
      <c r="B15" s="48"/>
      <c r="C15" s="4" t="s">
        <v>4</v>
      </c>
      <c r="D15" s="4">
        <v>268.42599999999999</v>
      </c>
    </row>
    <row r="16" spans="1:4">
      <c r="B16" s="48"/>
      <c r="C16" s="4"/>
      <c r="D16" s="4"/>
    </row>
    <row r="17" spans="1:4">
      <c r="B17" s="48"/>
      <c r="C17" s="4"/>
      <c r="D17" s="4"/>
    </row>
    <row r="18" spans="1:4">
      <c r="B18" s="48"/>
      <c r="C18" s="4"/>
      <c r="D18" s="4"/>
    </row>
    <row r="20" spans="1:4">
      <c r="A20" t="s">
        <v>6</v>
      </c>
    </row>
    <row r="21" spans="1:4">
      <c r="A21" s="14" t="s">
        <v>210</v>
      </c>
      <c r="B21" s="47" t="s">
        <v>12</v>
      </c>
      <c r="C21" s="3" t="s">
        <v>1</v>
      </c>
      <c r="D21" s="3"/>
    </row>
    <row r="22" spans="1:4">
      <c r="B22" s="48"/>
      <c r="C22" s="4" t="s">
        <v>5</v>
      </c>
      <c r="D22" s="4">
        <v>67.84</v>
      </c>
    </row>
    <row r="23" spans="1:4">
      <c r="B23" s="48"/>
      <c r="C23" s="4" t="s">
        <v>2</v>
      </c>
      <c r="D23" s="4">
        <v>16.41</v>
      </c>
    </row>
    <row r="24" spans="1:4">
      <c r="B24" s="48"/>
      <c r="C24" s="4" t="s">
        <v>3</v>
      </c>
      <c r="D24" s="4">
        <v>7.83</v>
      </c>
    </row>
    <row r="25" spans="1:4">
      <c r="B25" s="48"/>
      <c r="C25" s="4" t="s">
        <v>4</v>
      </c>
      <c r="D25" s="4">
        <v>5.6</v>
      </c>
    </row>
    <row r="26" spans="1:4">
      <c r="B26" s="48"/>
      <c r="C26" s="4"/>
      <c r="D26" s="4"/>
    </row>
    <row r="27" spans="1:4">
      <c r="B27" s="48"/>
      <c r="C27" s="4"/>
      <c r="D27" s="4"/>
    </row>
    <row r="28" spans="1:4">
      <c r="B28" s="48"/>
      <c r="C28" s="4"/>
      <c r="D28" s="4"/>
    </row>
    <row r="30" spans="1:4">
      <c r="B30" s="47" t="s">
        <v>13</v>
      </c>
      <c r="C30" s="3" t="s">
        <v>1</v>
      </c>
      <c r="D30" s="3"/>
    </row>
    <row r="31" spans="1:4">
      <c r="B31" s="48"/>
      <c r="C31" s="4" t="s">
        <v>7</v>
      </c>
      <c r="D31" s="4">
        <v>29.844000000000001</v>
      </c>
    </row>
    <row r="32" spans="1:4">
      <c r="B32" s="48"/>
      <c r="C32" s="4" t="s">
        <v>203</v>
      </c>
      <c r="D32" s="4">
        <v>0</v>
      </c>
    </row>
    <row r="33" spans="1:4">
      <c r="B33" s="48"/>
      <c r="C33" s="4" t="s">
        <v>204</v>
      </c>
      <c r="D33" s="4">
        <v>3.6999999999999998E-2</v>
      </c>
    </row>
    <row r="34" spans="1:4">
      <c r="B34" s="48"/>
      <c r="C34" s="4" t="s">
        <v>8</v>
      </c>
      <c r="D34" s="4">
        <v>8.8999999999999996E-2</v>
      </c>
    </row>
    <row r="36" spans="1:4">
      <c r="B36" s="47" t="s">
        <v>14</v>
      </c>
      <c r="C36" s="3" t="s">
        <v>1</v>
      </c>
      <c r="D36" s="3"/>
    </row>
    <row r="37" spans="1:4">
      <c r="B37" s="48"/>
      <c r="C37" s="4" t="s">
        <v>9</v>
      </c>
      <c r="D37" s="4">
        <v>67.709999999999994</v>
      </c>
    </row>
    <row r="38" spans="1:4">
      <c r="B38" s="48"/>
      <c r="C38" s="4"/>
      <c r="D38" s="4"/>
    </row>
    <row r="40" spans="1:4">
      <c r="B40" s="47" t="s">
        <v>202</v>
      </c>
      <c r="C40" s="3" t="s">
        <v>1</v>
      </c>
      <c r="D40" s="3"/>
    </row>
    <row r="41" spans="1:4">
      <c r="B41" s="48"/>
      <c r="C41" s="4" t="s">
        <v>205</v>
      </c>
      <c r="D41" s="4">
        <v>175.84899999999999</v>
      </c>
    </row>
    <row r="42" spans="1:4">
      <c r="B42" s="48"/>
      <c r="C42" s="4" t="s">
        <v>206</v>
      </c>
      <c r="D42" s="4">
        <v>130.20699999999999</v>
      </c>
    </row>
    <row r="44" spans="1:4">
      <c r="A44" t="s">
        <v>10</v>
      </c>
    </row>
    <row r="45" spans="1:4">
      <c r="A45" s="14" t="s">
        <v>210</v>
      </c>
      <c r="B45" s="47" t="s">
        <v>15</v>
      </c>
      <c r="C45" s="3" t="s">
        <v>1</v>
      </c>
      <c r="D45" s="3"/>
    </row>
    <row r="46" spans="1:4">
      <c r="B46" s="48"/>
      <c r="C46" s="4" t="s">
        <v>5</v>
      </c>
      <c r="D46" s="46">
        <v>49636</v>
      </c>
    </row>
    <row r="47" spans="1:4">
      <c r="B47" s="48"/>
      <c r="C47" s="4" t="s">
        <v>2</v>
      </c>
      <c r="D47" s="44">
        <v>27535</v>
      </c>
    </row>
    <row r="48" spans="1:4">
      <c r="B48" s="48"/>
      <c r="C48" s="4" t="s">
        <v>3</v>
      </c>
      <c r="D48" s="44">
        <v>11147</v>
      </c>
    </row>
    <row r="49" spans="1:4">
      <c r="B49" s="48"/>
      <c r="C49" s="4" t="s">
        <v>4</v>
      </c>
      <c r="D49" s="44">
        <v>9034</v>
      </c>
    </row>
    <row r="50" spans="1:4">
      <c r="B50" s="48"/>
      <c r="C50" s="4"/>
      <c r="D50" s="4"/>
    </row>
    <row r="51" spans="1:4">
      <c r="B51" s="48"/>
      <c r="C51" s="4"/>
      <c r="D51" s="4"/>
    </row>
    <row r="53" spans="1:4">
      <c r="A53" t="s">
        <v>16</v>
      </c>
    </row>
    <row r="54" spans="1:4">
      <c r="A54" s="14" t="s">
        <v>210</v>
      </c>
      <c r="B54" s="47" t="s">
        <v>17</v>
      </c>
      <c r="C54" s="3" t="s">
        <v>1</v>
      </c>
      <c r="D54" s="3"/>
    </row>
    <row r="55" spans="1:4">
      <c r="B55" s="48"/>
      <c r="C55" s="4" t="s">
        <v>208</v>
      </c>
      <c r="D55" s="43">
        <v>5.58</v>
      </c>
    </row>
    <row r="56" spans="1:4">
      <c r="B56" s="48"/>
      <c r="C56" s="4" t="s">
        <v>207</v>
      </c>
      <c r="D56" s="43">
        <v>79.599999999999994</v>
      </c>
    </row>
    <row r="57" spans="1:4">
      <c r="B57" s="48"/>
      <c r="C57" s="4" t="s">
        <v>209</v>
      </c>
      <c r="D57" s="43">
        <v>6.81</v>
      </c>
    </row>
    <row r="59" spans="1:4">
      <c r="B59" s="47" t="s">
        <v>20</v>
      </c>
      <c r="C59" s="3" t="s">
        <v>1</v>
      </c>
      <c r="D59" s="3"/>
    </row>
    <row r="60" spans="1:4">
      <c r="B60" s="48"/>
      <c r="C60" s="4" t="s">
        <v>18</v>
      </c>
      <c r="D60" s="43">
        <v>5.58</v>
      </c>
    </row>
    <row r="61" spans="1:4">
      <c r="B61" s="48"/>
      <c r="C61" s="4" t="s">
        <v>19</v>
      </c>
      <c r="D61" s="43">
        <v>27.861999999999998</v>
      </c>
    </row>
    <row r="63" spans="1:4">
      <c r="A63" t="s">
        <v>23</v>
      </c>
    </row>
    <row r="64" spans="1:4">
      <c r="A64" s="14" t="s">
        <v>211</v>
      </c>
      <c r="B64" s="47" t="s">
        <v>22</v>
      </c>
      <c r="C64" s="3" t="s">
        <v>21</v>
      </c>
    </row>
    <row r="65" spans="1:4">
      <c r="B65" s="48"/>
      <c r="C65" s="46">
        <v>425264</v>
      </c>
    </row>
    <row r="67" spans="1:4">
      <c r="B67" s="47" t="s">
        <v>27</v>
      </c>
      <c r="C67" s="3" t="s">
        <v>1</v>
      </c>
      <c r="D67" s="3"/>
    </row>
    <row r="68" spans="1:4">
      <c r="B68" s="48"/>
      <c r="C68" s="4" t="s">
        <v>24</v>
      </c>
      <c r="D68" s="4">
        <v>7</v>
      </c>
    </row>
    <row r="69" spans="1:4">
      <c r="B69" s="48"/>
      <c r="C69" s="4" t="s">
        <v>25</v>
      </c>
      <c r="D69" s="4">
        <v>0</v>
      </c>
    </row>
    <row r="70" spans="1:4">
      <c r="B70" s="48"/>
      <c r="C70" s="4" t="s">
        <v>26</v>
      </c>
      <c r="D70" s="4">
        <v>0</v>
      </c>
    </row>
    <row r="72" spans="1:4">
      <c r="A72" t="s">
        <v>28</v>
      </c>
    </row>
    <row r="73" spans="1:4">
      <c r="A73" s="14" t="s">
        <v>210</v>
      </c>
      <c r="B73" s="47" t="s">
        <v>30</v>
      </c>
      <c r="C73" s="3" t="s">
        <v>29</v>
      </c>
    </row>
    <row r="74" spans="1:4">
      <c r="B74" s="48"/>
      <c r="C74" s="34">
        <v>0</v>
      </c>
    </row>
  </sheetData>
  <mergeCells count="12">
    <mergeCell ref="B2:B9"/>
    <mergeCell ref="B11:B18"/>
    <mergeCell ref="B21:B28"/>
    <mergeCell ref="B30:B34"/>
    <mergeCell ref="B36:B38"/>
    <mergeCell ref="B64:B65"/>
    <mergeCell ref="B67:B70"/>
    <mergeCell ref="B73:B74"/>
    <mergeCell ref="B40:B42"/>
    <mergeCell ref="B45:B51"/>
    <mergeCell ref="B54:B57"/>
    <mergeCell ref="B59:B6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0"/>
  <sheetViews>
    <sheetView workbookViewId="0"/>
  </sheetViews>
  <sheetFormatPr defaultRowHeight="16.5"/>
  <cols>
    <col min="1" max="1" width="15.25" style="8" bestFit="1" customWidth="1"/>
    <col min="2" max="2" width="34.125" style="8" bestFit="1" customWidth="1"/>
    <col min="3" max="3" width="9" style="8"/>
    <col min="4" max="4" width="27.625" style="8" bestFit="1" customWidth="1"/>
    <col min="5" max="5" width="25.5" style="8" bestFit="1" customWidth="1"/>
    <col min="6" max="6" width="17.25" style="8" bestFit="1" customWidth="1"/>
    <col min="7" max="7" width="18.125" style="8" bestFit="1" customWidth="1"/>
    <col min="8" max="8" width="26.625" style="8" customWidth="1"/>
    <col min="9" max="9" width="87.125" style="8" customWidth="1"/>
    <col min="10" max="10" width="20.875" style="8" customWidth="1"/>
    <col min="11" max="11" width="10.75" style="8" customWidth="1"/>
    <col min="12" max="12" width="14.375" style="8" bestFit="1" customWidth="1"/>
    <col min="13" max="13" width="7.375" style="8" bestFit="1" customWidth="1"/>
    <col min="14" max="14" width="5.75" style="8" customWidth="1"/>
    <col min="15" max="15" width="5.5" style="8" bestFit="1" customWidth="1"/>
    <col min="16" max="16" width="27.625" style="8" bestFit="1" customWidth="1"/>
    <col min="17" max="17" width="5.5" style="8" bestFit="1" customWidth="1"/>
    <col min="18" max="18" width="3.625" style="8" bestFit="1" customWidth="1"/>
    <col min="19" max="19" width="5.875" style="8" bestFit="1" customWidth="1"/>
    <col min="20" max="20" width="10" style="8" bestFit="1" customWidth="1"/>
    <col min="21" max="21" width="3.625" style="8" bestFit="1" customWidth="1"/>
    <col min="22" max="22" width="13.75" style="8" bestFit="1" customWidth="1"/>
    <col min="23" max="28" width="3.625" style="8" bestFit="1" customWidth="1"/>
    <col min="29" max="29" width="16.375" style="8" bestFit="1" customWidth="1"/>
    <col min="30" max="30" width="16.75" style="8" bestFit="1" customWidth="1"/>
    <col min="31" max="31" width="6.125" style="8" bestFit="1" customWidth="1"/>
    <col min="32" max="33" width="3.625" style="8" bestFit="1" customWidth="1"/>
    <col min="34" max="34" width="6.25" style="8" bestFit="1" customWidth="1"/>
    <col min="35" max="36" width="3.625" style="8" bestFit="1" customWidth="1"/>
    <col min="37" max="37" width="5.875" style="8" bestFit="1" customWidth="1"/>
    <col min="38" max="39" width="3.625" style="8" bestFit="1" customWidth="1"/>
    <col min="40" max="40" width="7.75" style="8" bestFit="1" customWidth="1"/>
    <col min="41" max="43" width="3.625" style="8" bestFit="1" customWidth="1"/>
    <col min="44" max="44" width="4.5" style="8" bestFit="1" customWidth="1"/>
    <col min="45" max="49" width="3.625" style="8" bestFit="1" customWidth="1"/>
    <col min="50" max="50" width="6.25" style="8" bestFit="1" customWidth="1"/>
    <col min="51" max="52" width="3.625" style="8" bestFit="1" customWidth="1"/>
    <col min="53" max="16384" width="9" style="8"/>
  </cols>
  <sheetData>
    <row r="1" spans="1:52" s="7" customFormat="1" ht="17.25">
      <c r="A1" s="6" t="s">
        <v>61</v>
      </c>
      <c r="B1" s="6"/>
      <c r="C1" s="6"/>
      <c r="D1" s="6"/>
      <c r="E1" s="6"/>
      <c r="F1" s="6"/>
    </row>
    <row r="2" spans="1:52">
      <c r="A2" s="14" t="s">
        <v>211</v>
      </c>
      <c r="B2" s="49" t="s">
        <v>102</v>
      </c>
      <c r="C2" s="50"/>
      <c r="D2" s="55" t="s">
        <v>62</v>
      </c>
      <c r="E2" s="55" t="s">
        <v>63</v>
      </c>
      <c r="F2" s="55" t="s">
        <v>63</v>
      </c>
      <c r="G2" s="55" t="s">
        <v>63</v>
      </c>
      <c r="H2" s="55" t="s">
        <v>63</v>
      </c>
      <c r="I2" s="55" t="s">
        <v>63</v>
      </c>
      <c r="J2" s="55" t="s">
        <v>63</v>
      </c>
      <c r="K2" s="55" t="s">
        <v>64</v>
      </c>
      <c r="L2" s="55" t="s">
        <v>64</v>
      </c>
      <c r="M2" s="55" t="s">
        <v>64</v>
      </c>
      <c r="N2" s="55" t="s">
        <v>64</v>
      </c>
      <c r="O2" s="55" t="s">
        <v>64</v>
      </c>
      <c r="P2" s="55" t="s">
        <v>64</v>
      </c>
      <c r="Q2" s="55" t="s">
        <v>64</v>
      </c>
      <c r="R2" s="55" t="s">
        <v>64</v>
      </c>
      <c r="S2" s="55" t="s">
        <v>64</v>
      </c>
      <c r="T2" s="55" t="s">
        <v>64</v>
      </c>
      <c r="U2" s="55" t="s">
        <v>64</v>
      </c>
      <c r="V2" s="55" t="s">
        <v>64</v>
      </c>
      <c r="W2" s="55" t="s">
        <v>64</v>
      </c>
      <c r="X2" s="55" t="s">
        <v>64</v>
      </c>
      <c r="Y2" s="55" t="s">
        <v>64</v>
      </c>
      <c r="Z2" s="55" t="s">
        <v>64</v>
      </c>
      <c r="AA2" s="55" t="s">
        <v>64</v>
      </c>
      <c r="AB2" s="55" t="s">
        <v>64</v>
      </c>
      <c r="AC2" s="55" t="s">
        <v>65</v>
      </c>
      <c r="AD2" s="55" t="s">
        <v>65</v>
      </c>
      <c r="AE2" s="55" t="s">
        <v>65</v>
      </c>
      <c r="AF2" s="55" t="s">
        <v>65</v>
      </c>
      <c r="AG2" s="55" t="s">
        <v>65</v>
      </c>
      <c r="AH2" s="55" t="s">
        <v>65</v>
      </c>
      <c r="AI2" s="55" t="s">
        <v>65</v>
      </c>
      <c r="AJ2" s="55" t="s">
        <v>65</v>
      </c>
      <c r="AK2" s="55" t="s">
        <v>65</v>
      </c>
      <c r="AL2" s="55" t="s">
        <v>65</v>
      </c>
      <c r="AM2" s="55" t="s">
        <v>65</v>
      </c>
      <c r="AN2" s="55" t="s">
        <v>66</v>
      </c>
      <c r="AO2" s="55" t="s">
        <v>66</v>
      </c>
      <c r="AP2" s="55" t="s">
        <v>66</v>
      </c>
      <c r="AQ2" s="55" t="s">
        <v>66</v>
      </c>
      <c r="AR2" s="55" t="s">
        <v>66</v>
      </c>
      <c r="AS2" s="55" t="s">
        <v>66</v>
      </c>
      <c r="AT2" s="55" t="s">
        <v>66</v>
      </c>
      <c r="AU2" s="55" t="s">
        <v>66</v>
      </c>
      <c r="AV2" s="55" t="s">
        <v>66</v>
      </c>
      <c r="AW2" s="55" t="s">
        <v>66</v>
      </c>
      <c r="AX2" s="55" t="s">
        <v>67</v>
      </c>
      <c r="AY2" s="55" t="s">
        <v>67</v>
      </c>
      <c r="AZ2" s="55" t="s">
        <v>67</v>
      </c>
    </row>
    <row r="3" spans="1:52">
      <c r="B3" s="51"/>
      <c r="C3" s="52"/>
      <c r="D3" s="55" t="s">
        <v>62</v>
      </c>
      <c r="E3" s="55" t="s">
        <v>68</v>
      </c>
      <c r="F3" s="55" t="s">
        <v>69</v>
      </c>
      <c r="G3" s="55" t="s">
        <v>70</v>
      </c>
      <c r="H3" s="55" t="s">
        <v>71</v>
      </c>
      <c r="I3" s="55" t="s">
        <v>72</v>
      </c>
      <c r="J3" s="55" t="s">
        <v>73</v>
      </c>
      <c r="K3" s="55" t="s">
        <v>68</v>
      </c>
      <c r="L3" s="55" t="s">
        <v>68</v>
      </c>
      <c r="M3" s="55" t="s">
        <v>68</v>
      </c>
      <c r="N3" s="55" t="s">
        <v>69</v>
      </c>
      <c r="O3" s="55" t="s">
        <v>69</v>
      </c>
      <c r="P3" s="55" t="s">
        <v>69</v>
      </c>
      <c r="Q3" s="55" t="s">
        <v>70</v>
      </c>
      <c r="R3" s="55" t="s">
        <v>70</v>
      </c>
      <c r="S3" s="55" t="s">
        <v>70</v>
      </c>
      <c r="T3" s="55" t="s">
        <v>71</v>
      </c>
      <c r="U3" s="55" t="s">
        <v>71</v>
      </c>
      <c r="V3" s="55" t="s">
        <v>71</v>
      </c>
      <c r="W3" s="55" t="s">
        <v>72</v>
      </c>
      <c r="X3" s="55" t="s">
        <v>72</v>
      </c>
      <c r="Y3" s="55" t="s">
        <v>72</v>
      </c>
      <c r="Z3" s="55" t="s">
        <v>73</v>
      </c>
      <c r="AA3" s="55" t="s">
        <v>73</v>
      </c>
      <c r="AB3" s="55" t="s">
        <v>73</v>
      </c>
      <c r="AC3" s="55" t="s">
        <v>74</v>
      </c>
      <c r="AD3" s="55" t="s">
        <v>75</v>
      </c>
      <c r="AE3" s="55" t="s">
        <v>76</v>
      </c>
      <c r="AF3" s="55" t="s">
        <v>76</v>
      </c>
      <c r="AG3" s="55" t="s">
        <v>76</v>
      </c>
      <c r="AH3" s="55" t="s">
        <v>77</v>
      </c>
      <c r="AI3" s="55" t="s">
        <v>77</v>
      </c>
      <c r="AJ3" s="55" t="s">
        <v>77</v>
      </c>
      <c r="AK3" s="55" t="s">
        <v>73</v>
      </c>
      <c r="AL3" s="55" t="s">
        <v>73</v>
      </c>
      <c r="AM3" s="55" t="s">
        <v>73</v>
      </c>
      <c r="AN3" s="55" t="s">
        <v>78</v>
      </c>
      <c r="AO3" s="55" t="s">
        <v>79</v>
      </c>
      <c r="AP3" s="55" t="s">
        <v>79</v>
      </c>
      <c r="AQ3" s="55" t="s">
        <v>79</v>
      </c>
      <c r="AR3" s="55" t="s">
        <v>80</v>
      </c>
      <c r="AS3" s="55" t="s">
        <v>80</v>
      </c>
      <c r="AT3" s="55" t="s">
        <v>80</v>
      </c>
      <c r="AU3" s="55" t="s">
        <v>73</v>
      </c>
      <c r="AV3" s="55" t="s">
        <v>73</v>
      </c>
      <c r="AW3" s="55" t="s">
        <v>73</v>
      </c>
      <c r="AX3" s="55" t="s">
        <v>67</v>
      </c>
      <c r="AY3" s="55" t="s">
        <v>67</v>
      </c>
      <c r="AZ3" s="55" t="s">
        <v>67</v>
      </c>
    </row>
    <row r="4" spans="1:52">
      <c r="B4" s="51"/>
      <c r="C4" s="52"/>
      <c r="D4" s="55" t="s">
        <v>62</v>
      </c>
      <c r="E4" s="55" t="s">
        <v>68</v>
      </c>
      <c r="F4" s="55" t="s">
        <v>69</v>
      </c>
      <c r="G4" s="55" t="s">
        <v>70</v>
      </c>
      <c r="H4" s="55" t="s">
        <v>71</v>
      </c>
      <c r="I4" s="55" t="s">
        <v>72</v>
      </c>
      <c r="J4" s="55" t="s">
        <v>73</v>
      </c>
      <c r="K4" s="9" t="s">
        <v>81</v>
      </c>
      <c r="L4" s="9" t="s">
        <v>82</v>
      </c>
      <c r="M4" s="9" t="s">
        <v>83</v>
      </c>
      <c r="N4" s="9" t="s">
        <v>84</v>
      </c>
      <c r="O4" s="9" t="s">
        <v>82</v>
      </c>
      <c r="P4" s="9" t="s">
        <v>83</v>
      </c>
      <c r="Q4" s="9" t="s">
        <v>84</v>
      </c>
      <c r="R4" s="9" t="s">
        <v>82</v>
      </c>
      <c r="S4" s="9" t="s">
        <v>83</v>
      </c>
      <c r="T4" s="9" t="s">
        <v>84</v>
      </c>
      <c r="U4" s="9" t="s">
        <v>82</v>
      </c>
      <c r="V4" s="9" t="s">
        <v>83</v>
      </c>
      <c r="W4" s="9" t="s">
        <v>84</v>
      </c>
      <c r="X4" s="9" t="s">
        <v>82</v>
      </c>
      <c r="Y4" s="9" t="s">
        <v>83</v>
      </c>
      <c r="Z4" s="9" t="s">
        <v>84</v>
      </c>
      <c r="AA4" s="9" t="s">
        <v>82</v>
      </c>
      <c r="AB4" s="9" t="s">
        <v>83</v>
      </c>
      <c r="AC4" s="55" t="s">
        <v>74</v>
      </c>
      <c r="AD4" s="55" t="s">
        <v>75</v>
      </c>
      <c r="AE4" s="9" t="s">
        <v>85</v>
      </c>
      <c r="AF4" s="9" t="s">
        <v>82</v>
      </c>
      <c r="AG4" s="9" t="s">
        <v>83</v>
      </c>
      <c r="AH4" s="9" t="s">
        <v>86</v>
      </c>
      <c r="AI4" s="9" t="s">
        <v>82</v>
      </c>
      <c r="AJ4" s="9" t="s">
        <v>83</v>
      </c>
      <c r="AK4" s="9" t="s">
        <v>87</v>
      </c>
      <c r="AL4" s="9" t="s">
        <v>82</v>
      </c>
      <c r="AM4" s="9" t="s">
        <v>83</v>
      </c>
      <c r="AN4" s="55" t="s">
        <v>78</v>
      </c>
      <c r="AO4" s="9" t="s">
        <v>84</v>
      </c>
      <c r="AP4" s="9" t="s">
        <v>82</v>
      </c>
      <c r="AQ4" s="9" t="s">
        <v>83</v>
      </c>
      <c r="AR4" s="9" t="s">
        <v>84</v>
      </c>
      <c r="AS4" s="9" t="s">
        <v>82</v>
      </c>
      <c r="AT4" s="9" t="s">
        <v>83</v>
      </c>
      <c r="AU4" s="9" t="s">
        <v>84</v>
      </c>
      <c r="AV4" s="9" t="s">
        <v>82</v>
      </c>
      <c r="AW4" s="9" t="s">
        <v>83</v>
      </c>
      <c r="AX4" s="9" t="s">
        <v>88</v>
      </c>
      <c r="AY4" s="9" t="s">
        <v>82</v>
      </c>
      <c r="AZ4" s="9" t="s">
        <v>83</v>
      </c>
    </row>
    <row r="5" spans="1:52">
      <c r="B5" s="53"/>
      <c r="C5" s="54"/>
      <c r="D5" s="17">
        <f>K5+AC5+AN5+AX5</f>
        <v>439</v>
      </c>
      <c r="E5" s="17">
        <f>SUM(F5:J5)</f>
        <v>134</v>
      </c>
      <c r="F5" s="17">
        <v>46</v>
      </c>
      <c r="G5" s="17">
        <v>88</v>
      </c>
      <c r="H5" s="17">
        <v>0</v>
      </c>
      <c r="I5" s="17">
        <v>0</v>
      </c>
      <c r="J5" s="17">
        <v>0</v>
      </c>
      <c r="K5" s="17">
        <f>SUM(L5:M5)</f>
        <v>123</v>
      </c>
      <c r="L5" s="17">
        <v>89</v>
      </c>
      <c r="M5" s="17">
        <v>34</v>
      </c>
      <c r="N5" s="17">
        <f>SUM(O5:P5)</f>
        <v>40</v>
      </c>
      <c r="O5" s="17">
        <v>21</v>
      </c>
      <c r="P5" s="17">
        <v>19</v>
      </c>
      <c r="Q5" s="17">
        <f>SUM(R5:S5)</f>
        <v>82</v>
      </c>
      <c r="R5" s="17">
        <v>67</v>
      </c>
      <c r="S5" s="17">
        <v>15</v>
      </c>
      <c r="T5" s="17">
        <f>SUM(U5:V5)</f>
        <v>0</v>
      </c>
      <c r="U5" s="17">
        <v>0</v>
      </c>
      <c r="V5" s="17">
        <v>0</v>
      </c>
      <c r="W5" s="17">
        <f>SUM(X5:Y5)</f>
        <v>1</v>
      </c>
      <c r="X5" s="17">
        <v>1</v>
      </c>
      <c r="Y5" s="17">
        <v>0</v>
      </c>
      <c r="Z5" s="17">
        <f>SUM(AA5:AB5)</f>
        <v>0</v>
      </c>
      <c r="AA5" s="17">
        <v>0</v>
      </c>
      <c r="AB5" s="17">
        <v>0</v>
      </c>
      <c r="AC5" s="17">
        <f>AE5+AH5+AK5</f>
        <v>106</v>
      </c>
      <c r="AD5" s="17">
        <v>118</v>
      </c>
      <c r="AE5" s="17">
        <f>SUM(AF5:AG5)</f>
        <v>106</v>
      </c>
      <c r="AF5" s="17">
        <v>54</v>
      </c>
      <c r="AG5" s="17">
        <v>52</v>
      </c>
      <c r="AH5" s="17">
        <v>0</v>
      </c>
      <c r="AI5" s="17">
        <v>0</v>
      </c>
      <c r="AJ5" s="17">
        <v>0</v>
      </c>
      <c r="AK5" s="17">
        <v>0</v>
      </c>
      <c r="AL5" s="17">
        <v>0</v>
      </c>
      <c r="AM5" s="17">
        <v>0</v>
      </c>
      <c r="AN5" s="17">
        <f>AO5+AR5+AU5</f>
        <v>207</v>
      </c>
      <c r="AO5" s="17">
        <f>SUM(AP5:AQ5)</f>
        <v>29</v>
      </c>
      <c r="AP5" s="17">
        <v>16</v>
      </c>
      <c r="AQ5" s="17">
        <v>13</v>
      </c>
      <c r="AR5" s="17">
        <f>SUM(AS5:AT5)</f>
        <v>109</v>
      </c>
      <c r="AS5" s="17">
        <v>47</v>
      </c>
      <c r="AT5" s="17">
        <v>62</v>
      </c>
      <c r="AU5" s="17">
        <f>SUM(AV5:AW5)</f>
        <v>69</v>
      </c>
      <c r="AV5" s="17">
        <v>28</v>
      </c>
      <c r="AW5" s="17">
        <v>41</v>
      </c>
      <c r="AX5" s="17">
        <f>SUM(AY5:AZ5)</f>
        <v>3</v>
      </c>
      <c r="AY5" s="17">
        <v>3</v>
      </c>
      <c r="AZ5" s="17">
        <v>0</v>
      </c>
    </row>
    <row r="7" spans="1:52">
      <c r="A7" s="8" t="s">
        <v>89</v>
      </c>
    </row>
    <row r="8" spans="1:52">
      <c r="A8" s="14" t="s">
        <v>211</v>
      </c>
      <c r="B8" s="49" t="s">
        <v>103</v>
      </c>
      <c r="C8" s="50"/>
      <c r="D8" s="55" t="s">
        <v>90</v>
      </c>
      <c r="E8" s="55" t="s">
        <v>91</v>
      </c>
      <c r="F8" s="55" t="s">
        <v>92</v>
      </c>
      <c r="G8" s="55" t="s">
        <v>93</v>
      </c>
      <c r="H8" s="55" t="s">
        <v>93</v>
      </c>
      <c r="I8" s="55" t="s">
        <v>93</v>
      </c>
      <c r="J8" s="55" t="s">
        <v>94</v>
      </c>
      <c r="K8" s="55" t="s">
        <v>95</v>
      </c>
      <c r="L8" s="55" t="s">
        <v>96</v>
      </c>
      <c r="M8" s="55" t="s">
        <v>97</v>
      </c>
      <c r="N8" s="55" t="s">
        <v>98</v>
      </c>
    </row>
    <row r="9" spans="1:52">
      <c r="B9" s="51"/>
      <c r="C9" s="52"/>
      <c r="D9" s="55" t="s">
        <v>90</v>
      </c>
      <c r="E9" s="55" t="s">
        <v>91</v>
      </c>
      <c r="F9" s="55" t="s">
        <v>92</v>
      </c>
      <c r="G9" s="9" t="s">
        <v>99</v>
      </c>
      <c r="H9" s="9" t="s">
        <v>91</v>
      </c>
      <c r="I9" s="9" t="s">
        <v>92</v>
      </c>
      <c r="J9" s="55" t="s">
        <v>94</v>
      </c>
      <c r="K9" s="55" t="s">
        <v>95</v>
      </c>
      <c r="L9" s="55" t="s">
        <v>96</v>
      </c>
      <c r="M9" s="55" t="s">
        <v>97</v>
      </c>
      <c r="N9" s="55" t="s">
        <v>98</v>
      </c>
    </row>
    <row r="10" spans="1:52">
      <c r="B10" s="53"/>
      <c r="C10" s="54"/>
      <c r="D10" s="17">
        <v>11</v>
      </c>
      <c r="E10" s="17">
        <v>7</v>
      </c>
      <c r="F10" s="17">
        <v>4</v>
      </c>
      <c r="G10" s="17">
        <v>11</v>
      </c>
      <c r="H10" s="17">
        <v>7</v>
      </c>
      <c r="I10" s="17">
        <v>4</v>
      </c>
      <c r="J10" s="17">
        <v>8</v>
      </c>
      <c r="K10" s="18">
        <v>0</v>
      </c>
      <c r="L10" s="18">
        <v>0</v>
      </c>
      <c r="M10" s="18">
        <v>0</v>
      </c>
      <c r="N10" s="18">
        <v>0</v>
      </c>
    </row>
    <row r="12" spans="1:52" ht="18" customHeight="1">
      <c r="A12" s="8" t="s">
        <v>100</v>
      </c>
      <c r="B12" s="10"/>
      <c r="C12" s="10"/>
    </row>
    <row r="13" spans="1:52">
      <c r="A13" s="14" t="s">
        <v>211</v>
      </c>
      <c r="B13" s="59" t="s">
        <v>109</v>
      </c>
      <c r="C13" s="60"/>
      <c r="D13" s="11" t="s">
        <v>104</v>
      </c>
      <c r="E13" s="56" t="s">
        <v>101</v>
      </c>
      <c r="F13" s="56"/>
      <c r="G13" s="56" t="s">
        <v>105</v>
      </c>
      <c r="H13" s="56"/>
    </row>
    <row r="14" spans="1:52">
      <c r="B14" s="60"/>
      <c r="C14" s="60"/>
      <c r="D14" s="16">
        <v>28</v>
      </c>
      <c r="E14" s="57">
        <v>5</v>
      </c>
      <c r="F14" s="57"/>
      <c r="G14" s="58">
        <f>E14/D14*100</f>
        <v>17.857142857142858</v>
      </c>
      <c r="H14" s="58"/>
    </row>
    <row r="16" spans="1:52">
      <c r="B16" s="59" t="s">
        <v>110</v>
      </c>
      <c r="C16" s="60"/>
      <c r="D16" s="11" t="s">
        <v>108</v>
      </c>
      <c r="E16" s="56" t="s">
        <v>106</v>
      </c>
      <c r="F16" s="56"/>
      <c r="G16" s="56" t="s">
        <v>107</v>
      </c>
      <c r="H16" s="56"/>
    </row>
    <row r="17" spans="2:22">
      <c r="B17" s="60"/>
      <c r="C17" s="60"/>
      <c r="D17" s="16">
        <v>9</v>
      </c>
      <c r="E17" s="57">
        <v>2</v>
      </c>
      <c r="F17" s="57"/>
      <c r="G17" s="58">
        <f>E17/D17*100</f>
        <v>22.222222222222221</v>
      </c>
      <c r="H17" s="58"/>
      <c r="I17" s="8" t="s">
        <v>215</v>
      </c>
    </row>
    <row r="19" spans="2:22">
      <c r="B19" s="49" t="s">
        <v>120</v>
      </c>
      <c r="C19" s="50"/>
      <c r="D19" s="61" t="s">
        <v>111</v>
      </c>
      <c r="E19" s="61" t="s">
        <v>111</v>
      </c>
      <c r="F19" s="61" t="s">
        <v>111</v>
      </c>
      <c r="G19" s="61" t="s">
        <v>111</v>
      </c>
      <c r="H19" s="61" t="s">
        <v>111</v>
      </c>
      <c r="I19" s="61" t="s">
        <v>111</v>
      </c>
      <c r="J19" s="61" t="s">
        <v>111</v>
      </c>
      <c r="K19" s="61" t="s">
        <v>111</v>
      </c>
      <c r="L19" s="61" t="s">
        <v>111</v>
      </c>
      <c r="M19" s="61" t="s">
        <v>111</v>
      </c>
      <c r="N19" s="61" t="s">
        <v>111</v>
      </c>
      <c r="O19" s="61" t="s">
        <v>111</v>
      </c>
      <c r="P19" s="61" t="s">
        <v>112</v>
      </c>
      <c r="Q19" s="61" t="s">
        <v>112</v>
      </c>
      <c r="R19" s="61" t="s">
        <v>112</v>
      </c>
      <c r="S19" s="61" t="s">
        <v>113</v>
      </c>
      <c r="T19" s="61" t="s">
        <v>113</v>
      </c>
      <c r="U19" s="61" t="s">
        <v>113</v>
      </c>
      <c r="V19" s="61" t="s">
        <v>114</v>
      </c>
    </row>
    <row r="20" spans="2:22">
      <c r="B20" s="51"/>
      <c r="C20" s="52"/>
      <c r="D20" s="61" t="s">
        <v>115</v>
      </c>
      <c r="E20" s="61" t="s">
        <v>115</v>
      </c>
      <c r="F20" s="61" t="s">
        <v>115</v>
      </c>
      <c r="G20" s="61" t="s">
        <v>116</v>
      </c>
      <c r="H20" s="61" t="s">
        <v>116</v>
      </c>
      <c r="I20" s="61" t="s">
        <v>116</v>
      </c>
      <c r="J20" s="61" t="s">
        <v>117</v>
      </c>
      <c r="K20" s="61" t="s">
        <v>117</v>
      </c>
      <c r="L20" s="61" t="s">
        <v>117</v>
      </c>
      <c r="M20" s="61" t="s">
        <v>118</v>
      </c>
      <c r="N20" s="61" t="s">
        <v>118</v>
      </c>
      <c r="O20" s="61" t="s">
        <v>118</v>
      </c>
      <c r="P20" s="61" t="s">
        <v>112</v>
      </c>
      <c r="Q20" s="61" t="s">
        <v>112</v>
      </c>
      <c r="R20" s="61" t="s">
        <v>112</v>
      </c>
      <c r="S20" s="61" t="s">
        <v>113</v>
      </c>
      <c r="T20" s="61" t="s">
        <v>113</v>
      </c>
      <c r="U20" s="61" t="s">
        <v>113</v>
      </c>
      <c r="V20" s="61" t="s">
        <v>114</v>
      </c>
    </row>
    <row r="21" spans="2:22">
      <c r="B21" s="51"/>
      <c r="C21" s="52"/>
      <c r="D21" s="12" t="s">
        <v>84</v>
      </c>
      <c r="E21" s="12" t="s">
        <v>82</v>
      </c>
      <c r="F21" s="12" t="s">
        <v>83</v>
      </c>
      <c r="G21" s="12" t="s">
        <v>84</v>
      </c>
      <c r="H21" s="12" t="s">
        <v>82</v>
      </c>
      <c r="I21" s="12" t="s">
        <v>83</v>
      </c>
      <c r="J21" s="12" t="s">
        <v>84</v>
      </c>
      <c r="K21" s="12" t="s">
        <v>82</v>
      </c>
      <c r="L21" s="12" t="s">
        <v>83</v>
      </c>
      <c r="M21" s="12" t="s">
        <v>84</v>
      </c>
      <c r="N21" s="12" t="s">
        <v>82</v>
      </c>
      <c r="O21" s="12" t="s">
        <v>83</v>
      </c>
      <c r="P21" s="12" t="s">
        <v>81</v>
      </c>
      <c r="Q21" s="12" t="s">
        <v>82</v>
      </c>
      <c r="R21" s="12" t="s">
        <v>83</v>
      </c>
      <c r="S21" s="12" t="s">
        <v>119</v>
      </c>
      <c r="T21" s="12" t="s">
        <v>82</v>
      </c>
      <c r="U21" s="12" t="s">
        <v>83</v>
      </c>
      <c r="V21" s="61" t="s">
        <v>114</v>
      </c>
    </row>
    <row r="22" spans="2:22">
      <c r="B22" s="53"/>
      <c r="C22" s="54"/>
      <c r="D22" s="17">
        <f>SUM(E22:F22)</f>
        <v>25</v>
      </c>
      <c r="E22" s="17">
        <v>20</v>
      </c>
      <c r="F22" s="17">
        <v>5</v>
      </c>
      <c r="G22" s="17">
        <v>0</v>
      </c>
      <c r="H22" s="17">
        <v>0</v>
      </c>
      <c r="I22" s="17">
        <v>0</v>
      </c>
      <c r="J22" s="17">
        <f>SUM(K22:L22)</f>
        <v>5</v>
      </c>
      <c r="K22" s="17">
        <v>0</v>
      </c>
      <c r="L22" s="17">
        <v>5</v>
      </c>
      <c r="M22" s="17">
        <v>0</v>
      </c>
      <c r="N22" s="17">
        <v>0</v>
      </c>
      <c r="O22" s="17">
        <v>0</v>
      </c>
      <c r="P22" s="17">
        <f>SUM(Q22:R22)</f>
        <v>30</v>
      </c>
      <c r="Q22" s="17">
        <v>20</v>
      </c>
      <c r="R22" s="17">
        <v>10</v>
      </c>
      <c r="S22" s="17">
        <f>SUM(T22:U22)</f>
        <v>229</v>
      </c>
      <c r="T22" s="17">
        <v>143</v>
      </c>
      <c r="U22" s="17">
        <v>86</v>
      </c>
      <c r="V22" s="19">
        <v>0.13100000000000001</v>
      </c>
    </row>
    <row r="24" spans="2:22">
      <c r="B24" s="49" t="s">
        <v>135</v>
      </c>
      <c r="C24" s="50"/>
      <c r="D24" s="55" t="s">
        <v>64</v>
      </c>
      <c r="E24" s="55" t="s">
        <v>64</v>
      </c>
      <c r="F24" s="55" t="s">
        <v>64</v>
      </c>
      <c r="G24" s="55" t="s">
        <v>133</v>
      </c>
      <c r="H24" s="55" t="s">
        <v>131</v>
      </c>
      <c r="I24" s="55" t="s">
        <v>131</v>
      </c>
      <c r="J24" s="55" t="s">
        <v>134</v>
      </c>
      <c r="K24" s="55" t="s">
        <v>132</v>
      </c>
      <c r="L24" s="55" t="s">
        <v>132</v>
      </c>
    </row>
    <row r="25" spans="2:22">
      <c r="B25" s="51"/>
      <c r="C25" s="52"/>
      <c r="D25" s="9" t="s">
        <v>123</v>
      </c>
      <c r="E25" s="9" t="s">
        <v>82</v>
      </c>
      <c r="F25" s="9" t="s">
        <v>83</v>
      </c>
      <c r="G25" s="9" t="s">
        <v>123</v>
      </c>
      <c r="H25" s="9" t="s">
        <v>82</v>
      </c>
      <c r="I25" s="9" t="s">
        <v>83</v>
      </c>
      <c r="J25" s="9" t="s">
        <v>123</v>
      </c>
      <c r="K25" s="9" t="s">
        <v>82</v>
      </c>
      <c r="L25" s="9" t="s">
        <v>83</v>
      </c>
    </row>
    <row r="26" spans="2:22">
      <c r="B26" s="53"/>
      <c r="C26" s="54"/>
      <c r="D26" s="17">
        <v>123</v>
      </c>
      <c r="E26" s="36">
        <v>89</v>
      </c>
      <c r="F26" s="36">
        <v>34</v>
      </c>
      <c r="G26" s="36">
        <v>123</v>
      </c>
      <c r="H26" s="17">
        <v>89</v>
      </c>
      <c r="I26" s="17">
        <v>34</v>
      </c>
      <c r="J26" s="17">
        <v>43</v>
      </c>
      <c r="K26" s="17">
        <v>33</v>
      </c>
      <c r="L26" s="37">
        <v>10</v>
      </c>
    </row>
    <row r="28" spans="2:22">
      <c r="B28" s="49" t="s">
        <v>136</v>
      </c>
      <c r="C28" s="50"/>
      <c r="D28" s="55" t="s">
        <v>121</v>
      </c>
      <c r="E28" s="55" t="s">
        <v>121</v>
      </c>
      <c r="F28" s="55" t="s">
        <v>121</v>
      </c>
      <c r="G28" s="55" t="s">
        <v>122</v>
      </c>
      <c r="H28" s="55" t="s">
        <v>122</v>
      </c>
      <c r="I28" s="55" t="s">
        <v>122</v>
      </c>
      <c r="J28" s="55" t="s">
        <v>122</v>
      </c>
      <c r="K28" s="55" t="s">
        <v>122</v>
      </c>
      <c r="L28" s="55" t="s">
        <v>122</v>
      </c>
      <c r="M28" s="55" t="s">
        <v>122</v>
      </c>
      <c r="N28" s="55" t="s">
        <v>122</v>
      </c>
      <c r="O28" s="55" t="s">
        <v>122</v>
      </c>
      <c r="P28" s="55" t="s">
        <v>122</v>
      </c>
      <c r="Q28" s="55" t="s">
        <v>122</v>
      </c>
      <c r="R28" s="55" t="s">
        <v>122</v>
      </c>
      <c r="S28" s="55" t="s">
        <v>122</v>
      </c>
      <c r="T28" s="55" t="s">
        <v>123</v>
      </c>
      <c r="U28" s="55" t="s">
        <v>123</v>
      </c>
      <c r="V28" s="55" t="s">
        <v>123</v>
      </c>
    </row>
    <row r="29" spans="2:22">
      <c r="B29" s="51"/>
      <c r="C29" s="52"/>
      <c r="D29" s="55" t="s">
        <v>121</v>
      </c>
      <c r="E29" s="55" t="s">
        <v>121</v>
      </c>
      <c r="F29" s="55" t="s">
        <v>121</v>
      </c>
      <c r="G29" s="55" t="s">
        <v>124</v>
      </c>
      <c r="H29" s="55" t="s">
        <v>125</v>
      </c>
      <c r="I29" s="55" t="s">
        <v>125</v>
      </c>
      <c r="J29" s="55" t="s">
        <v>125</v>
      </c>
      <c r="K29" s="55" t="s">
        <v>126</v>
      </c>
      <c r="L29" s="55" t="s">
        <v>126</v>
      </c>
      <c r="M29" s="55" t="s">
        <v>126</v>
      </c>
      <c r="N29" s="55" t="s">
        <v>127</v>
      </c>
      <c r="O29" s="55" t="s">
        <v>127</v>
      </c>
      <c r="P29" s="55" t="s">
        <v>127</v>
      </c>
      <c r="Q29" s="55" t="s">
        <v>68</v>
      </c>
      <c r="R29" s="55" t="s">
        <v>68</v>
      </c>
      <c r="S29" s="55" t="s">
        <v>68</v>
      </c>
      <c r="T29" s="55" t="s">
        <v>123</v>
      </c>
      <c r="U29" s="55" t="s">
        <v>123</v>
      </c>
      <c r="V29" s="55" t="s">
        <v>123</v>
      </c>
    </row>
    <row r="30" spans="2:22">
      <c r="B30" s="51"/>
      <c r="C30" s="52"/>
      <c r="D30" s="9" t="s">
        <v>128</v>
      </c>
      <c r="E30" s="9" t="s">
        <v>82</v>
      </c>
      <c r="F30" s="9" t="s">
        <v>83</v>
      </c>
      <c r="G30" s="55" t="s">
        <v>124</v>
      </c>
      <c r="H30" s="9" t="s">
        <v>84</v>
      </c>
      <c r="I30" s="9" t="s">
        <v>82</v>
      </c>
      <c r="J30" s="9" t="s">
        <v>83</v>
      </c>
      <c r="K30" s="9" t="s">
        <v>84</v>
      </c>
      <c r="L30" s="9" t="s">
        <v>82</v>
      </c>
      <c r="M30" s="9" t="s">
        <v>83</v>
      </c>
      <c r="N30" s="9" t="s">
        <v>84</v>
      </c>
      <c r="O30" s="9" t="s">
        <v>82</v>
      </c>
      <c r="P30" s="9" t="s">
        <v>83</v>
      </c>
      <c r="Q30" s="9" t="s">
        <v>129</v>
      </c>
      <c r="R30" s="9" t="s">
        <v>82</v>
      </c>
      <c r="S30" s="9" t="s">
        <v>83</v>
      </c>
      <c r="T30" s="9" t="s">
        <v>130</v>
      </c>
      <c r="U30" s="9" t="s">
        <v>82</v>
      </c>
      <c r="V30" s="9" t="s">
        <v>83</v>
      </c>
    </row>
    <row r="31" spans="2:22">
      <c r="B31" s="53"/>
      <c r="C31" s="54"/>
      <c r="D31" s="18">
        <f>SUM(E31:F31)</f>
        <v>3</v>
      </c>
      <c r="E31" s="18">
        <v>1</v>
      </c>
      <c r="F31" s="18">
        <v>2</v>
      </c>
      <c r="G31" s="18">
        <v>0</v>
      </c>
      <c r="H31" s="18">
        <v>0</v>
      </c>
      <c r="I31" s="18">
        <v>0</v>
      </c>
      <c r="J31" s="18">
        <v>0</v>
      </c>
      <c r="K31" s="18">
        <f>SUM(L31:M31)</f>
        <v>2</v>
      </c>
      <c r="L31" s="18">
        <v>0</v>
      </c>
      <c r="M31" s="18">
        <v>2</v>
      </c>
      <c r="N31" s="18">
        <f>+SUM(O31:P31)</f>
        <v>1</v>
      </c>
      <c r="O31" s="18">
        <v>0</v>
      </c>
      <c r="P31" s="18">
        <v>1</v>
      </c>
      <c r="Q31" s="18">
        <f>+SUM(R31:S31)</f>
        <v>3</v>
      </c>
      <c r="R31" s="18">
        <v>0</v>
      </c>
      <c r="S31" s="18">
        <v>3</v>
      </c>
      <c r="T31" s="18">
        <f>SUM(U31:V31)</f>
        <v>6</v>
      </c>
      <c r="U31" s="18">
        <v>1</v>
      </c>
      <c r="V31" s="18">
        <v>5</v>
      </c>
    </row>
    <row r="33" spans="1:22">
      <c r="B33" s="49" t="s">
        <v>137</v>
      </c>
      <c r="C33" s="50"/>
      <c r="D33" s="55" t="s">
        <v>64</v>
      </c>
      <c r="E33" s="55" t="s">
        <v>64</v>
      </c>
      <c r="F33" s="55" t="s">
        <v>64</v>
      </c>
      <c r="G33" s="55" t="s">
        <v>131</v>
      </c>
      <c r="H33" s="55" t="s">
        <v>131</v>
      </c>
      <c r="I33" s="55" t="s">
        <v>131</v>
      </c>
      <c r="J33" s="55" t="s">
        <v>132</v>
      </c>
      <c r="K33" s="55" t="s">
        <v>132</v>
      </c>
      <c r="L33" s="55" t="s">
        <v>132</v>
      </c>
    </row>
    <row r="34" spans="1:22">
      <c r="B34" s="51"/>
      <c r="C34" s="52"/>
      <c r="D34" s="9" t="s">
        <v>123</v>
      </c>
      <c r="E34" s="9" t="s">
        <v>82</v>
      </c>
      <c r="F34" s="9" t="s">
        <v>83</v>
      </c>
      <c r="G34" s="9" t="s">
        <v>123</v>
      </c>
      <c r="H34" s="9" t="s">
        <v>82</v>
      </c>
      <c r="I34" s="9" t="s">
        <v>83</v>
      </c>
      <c r="J34" s="9" t="s">
        <v>123</v>
      </c>
      <c r="K34" s="9" t="s">
        <v>82</v>
      </c>
      <c r="L34" s="9" t="s">
        <v>83</v>
      </c>
    </row>
    <row r="35" spans="1:22">
      <c r="B35" s="53"/>
      <c r="C35" s="54"/>
      <c r="D35" s="17">
        <f>SUM(E35:F35)</f>
        <v>123</v>
      </c>
      <c r="E35" s="17">
        <v>89</v>
      </c>
      <c r="F35" s="17">
        <v>34</v>
      </c>
      <c r="G35" s="17">
        <f>SUM(H35:I35)</f>
        <v>32</v>
      </c>
      <c r="H35" s="17">
        <v>22</v>
      </c>
      <c r="I35" s="17">
        <v>10</v>
      </c>
      <c r="J35" s="17">
        <f>SUM(K35:L35)</f>
        <v>9</v>
      </c>
      <c r="K35" s="17">
        <v>4</v>
      </c>
      <c r="L35" s="18">
        <v>5</v>
      </c>
    </row>
    <row r="37" spans="1:22">
      <c r="A37" s="8" t="s">
        <v>138</v>
      </c>
    </row>
    <row r="38" spans="1:22">
      <c r="A38" s="14" t="s">
        <v>211</v>
      </c>
      <c r="B38" s="65" t="s">
        <v>139</v>
      </c>
      <c r="C38" s="50"/>
      <c r="D38" s="62" t="s">
        <v>140</v>
      </c>
      <c r="E38" s="61" t="s">
        <v>141</v>
      </c>
      <c r="F38" s="61" t="s">
        <v>142</v>
      </c>
      <c r="G38" s="61" t="s">
        <v>143</v>
      </c>
      <c r="H38" s="61" t="s">
        <v>144</v>
      </c>
      <c r="I38" s="61" t="s">
        <v>145</v>
      </c>
      <c r="J38" s="61" t="s">
        <v>113</v>
      </c>
      <c r="K38" s="61" t="s">
        <v>146</v>
      </c>
      <c r="L38" s="61" t="s">
        <v>147</v>
      </c>
      <c r="M38" s="61" t="s">
        <v>148</v>
      </c>
      <c r="N38" s="61" t="s">
        <v>149</v>
      </c>
      <c r="O38" s="61" t="s">
        <v>149</v>
      </c>
      <c r="P38" s="61" t="s">
        <v>150</v>
      </c>
      <c r="Q38" s="61" t="s">
        <v>151</v>
      </c>
      <c r="R38" s="61" t="s">
        <v>151</v>
      </c>
      <c r="S38" s="61" t="s">
        <v>151</v>
      </c>
      <c r="T38" s="61" t="s">
        <v>151</v>
      </c>
      <c r="U38" s="61" t="s">
        <v>151</v>
      </c>
      <c r="V38" s="12" t="s">
        <v>165</v>
      </c>
    </row>
    <row r="39" spans="1:22">
      <c r="B39" s="51"/>
      <c r="C39" s="52"/>
      <c r="D39" s="62" t="s">
        <v>140</v>
      </c>
      <c r="E39" s="61" t="s">
        <v>141</v>
      </c>
      <c r="F39" s="61" t="s">
        <v>142</v>
      </c>
      <c r="G39" s="61" t="s">
        <v>143</v>
      </c>
      <c r="H39" s="61" t="s">
        <v>144</v>
      </c>
      <c r="I39" s="61" t="s">
        <v>145</v>
      </c>
      <c r="J39" s="61" t="s">
        <v>113</v>
      </c>
      <c r="K39" s="61" t="s">
        <v>146</v>
      </c>
      <c r="L39" s="61" t="s">
        <v>147</v>
      </c>
      <c r="M39" s="61" t="s">
        <v>148</v>
      </c>
      <c r="N39" s="61" t="s">
        <v>149</v>
      </c>
      <c r="O39" s="61" t="s">
        <v>149</v>
      </c>
      <c r="P39" s="61" t="s">
        <v>150</v>
      </c>
      <c r="Q39" s="61" t="s">
        <v>152</v>
      </c>
      <c r="R39" s="61" t="s">
        <v>152</v>
      </c>
      <c r="S39" s="61" t="s">
        <v>153</v>
      </c>
      <c r="T39" s="61" t="s">
        <v>153</v>
      </c>
      <c r="U39" s="61" t="s">
        <v>153</v>
      </c>
      <c r="V39" s="61" t="s">
        <v>161</v>
      </c>
    </row>
    <row r="40" spans="1:22">
      <c r="B40" s="51"/>
      <c r="C40" s="52"/>
      <c r="D40" s="62" t="s">
        <v>140</v>
      </c>
      <c r="E40" s="61" t="s">
        <v>141</v>
      </c>
      <c r="F40" s="61" t="s">
        <v>142</v>
      </c>
      <c r="G40" s="61" t="s">
        <v>143</v>
      </c>
      <c r="H40" s="61" t="s">
        <v>144</v>
      </c>
      <c r="I40" s="61" t="s">
        <v>145</v>
      </c>
      <c r="J40" s="61" t="s">
        <v>113</v>
      </c>
      <c r="K40" s="61" t="s">
        <v>146</v>
      </c>
      <c r="L40" s="61" t="s">
        <v>147</v>
      </c>
      <c r="M40" s="61" t="s">
        <v>148</v>
      </c>
      <c r="N40" s="61" t="s">
        <v>154</v>
      </c>
      <c r="O40" s="61" t="s">
        <v>155</v>
      </c>
      <c r="P40" s="61" t="s">
        <v>150</v>
      </c>
      <c r="Q40" s="61" t="s">
        <v>156</v>
      </c>
      <c r="R40" s="61" t="s">
        <v>157</v>
      </c>
      <c r="S40" s="61" t="s">
        <v>156</v>
      </c>
      <c r="T40" s="61" t="s">
        <v>158</v>
      </c>
      <c r="U40" s="61" t="s">
        <v>158</v>
      </c>
      <c r="V40" s="61" t="s">
        <v>161</v>
      </c>
    </row>
    <row r="41" spans="1:22" ht="66">
      <c r="B41" s="51"/>
      <c r="C41" s="52"/>
      <c r="D41" s="62" t="s">
        <v>140</v>
      </c>
      <c r="E41" s="61" t="s">
        <v>141</v>
      </c>
      <c r="F41" s="61" t="s">
        <v>142</v>
      </c>
      <c r="G41" s="61" t="s">
        <v>143</v>
      </c>
      <c r="H41" s="61" t="s">
        <v>144</v>
      </c>
      <c r="I41" s="61" t="s">
        <v>145</v>
      </c>
      <c r="J41" s="61" t="s">
        <v>113</v>
      </c>
      <c r="K41" s="61" t="s">
        <v>146</v>
      </c>
      <c r="L41" s="61" t="s">
        <v>147</v>
      </c>
      <c r="M41" s="61" t="s">
        <v>148</v>
      </c>
      <c r="N41" s="61" t="s">
        <v>154</v>
      </c>
      <c r="O41" s="61" t="s">
        <v>155</v>
      </c>
      <c r="P41" s="61" t="s">
        <v>150</v>
      </c>
      <c r="Q41" s="61" t="s">
        <v>156</v>
      </c>
      <c r="R41" s="61" t="s">
        <v>157</v>
      </c>
      <c r="S41" s="61" t="s">
        <v>156</v>
      </c>
      <c r="T41" s="12" t="s">
        <v>159</v>
      </c>
      <c r="U41" s="12" t="s">
        <v>160</v>
      </c>
      <c r="V41" s="61" t="s">
        <v>161</v>
      </c>
    </row>
    <row r="42" spans="1:22">
      <c r="B42" s="51"/>
      <c r="C42" s="52"/>
      <c r="D42" s="28" t="s">
        <v>216</v>
      </c>
      <c r="E42" s="20" t="s">
        <v>217</v>
      </c>
      <c r="F42" s="21" t="s">
        <v>218</v>
      </c>
      <c r="G42" s="21" t="s">
        <v>219</v>
      </c>
      <c r="H42" s="21" t="s">
        <v>237</v>
      </c>
      <c r="I42" s="28" t="s">
        <v>220</v>
      </c>
      <c r="J42" s="29">
        <v>260</v>
      </c>
      <c r="K42" s="29">
        <v>175</v>
      </c>
      <c r="L42" s="29">
        <v>126</v>
      </c>
      <c r="M42" s="30">
        <v>72</v>
      </c>
      <c r="N42" s="29">
        <v>0</v>
      </c>
      <c r="O42" s="29">
        <v>0</v>
      </c>
      <c r="P42" s="28" t="s">
        <v>221</v>
      </c>
      <c r="Q42" s="29">
        <v>4000</v>
      </c>
      <c r="R42" s="29">
        <v>0</v>
      </c>
      <c r="S42" s="29">
        <v>1904</v>
      </c>
      <c r="T42" s="29">
        <v>0</v>
      </c>
      <c r="U42" s="29">
        <v>0</v>
      </c>
      <c r="V42" s="31"/>
    </row>
    <row r="43" spans="1:22">
      <c r="B43" s="51"/>
      <c r="C43" s="52"/>
      <c r="D43" s="21" t="s">
        <v>222</v>
      </c>
      <c r="E43" s="20" t="s">
        <v>223</v>
      </c>
      <c r="F43" s="21" t="s">
        <v>224</v>
      </c>
      <c r="G43" s="21" t="s">
        <v>225</v>
      </c>
      <c r="H43" s="21" t="s">
        <v>237</v>
      </c>
      <c r="I43" s="21" t="s">
        <v>226</v>
      </c>
      <c r="J43" s="29">
        <v>260</v>
      </c>
      <c r="K43" s="29">
        <v>166</v>
      </c>
      <c r="L43" s="29">
        <v>82</v>
      </c>
      <c r="M43" s="30">
        <v>49.4</v>
      </c>
      <c r="N43" s="29">
        <v>0</v>
      </c>
      <c r="O43" s="29">
        <v>0</v>
      </c>
      <c r="P43" s="21" t="s">
        <v>221</v>
      </c>
      <c r="Q43" s="29">
        <v>4000</v>
      </c>
      <c r="R43" s="29">
        <v>0</v>
      </c>
      <c r="S43" s="29">
        <v>1904</v>
      </c>
      <c r="T43" s="29">
        <v>0</v>
      </c>
      <c r="U43" s="29">
        <v>0</v>
      </c>
      <c r="V43" s="31"/>
    </row>
    <row r="44" spans="1:22">
      <c r="B44" s="51"/>
      <c r="C44" s="52"/>
      <c r="D44" s="28" t="s">
        <v>227</v>
      </c>
      <c r="E44" s="20" t="s">
        <v>228</v>
      </c>
      <c r="F44" s="21" t="s">
        <v>229</v>
      </c>
      <c r="G44" s="21" t="s">
        <v>230</v>
      </c>
      <c r="H44" s="21" t="s">
        <v>238</v>
      </c>
      <c r="I44" s="28" t="s">
        <v>231</v>
      </c>
      <c r="J44" s="29">
        <v>260</v>
      </c>
      <c r="K44" s="29">
        <v>106</v>
      </c>
      <c r="L44" s="29">
        <v>21</v>
      </c>
      <c r="M44" s="30">
        <v>19.809999999999999</v>
      </c>
      <c r="N44" s="29">
        <v>0</v>
      </c>
      <c r="O44" s="29">
        <v>0</v>
      </c>
      <c r="P44" s="28" t="s">
        <v>161</v>
      </c>
      <c r="Q44" s="29">
        <v>4000</v>
      </c>
      <c r="R44" s="29">
        <v>0</v>
      </c>
      <c r="S44" s="29">
        <v>192</v>
      </c>
      <c r="T44" s="29">
        <v>0</v>
      </c>
      <c r="U44" s="29">
        <v>0</v>
      </c>
      <c r="V44" s="31"/>
    </row>
    <row r="45" spans="1:22">
      <c r="B45" s="53"/>
      <c r="C45" s="54"/>
      <c r="D45" s="21" t="s">
        <v>232</v>
      </c>
      <c r="E45" s="20" t="s">
        <v>233</v>
      </c>
      <c r="F45" s="21" t="s">
        <v>234</v>
      </c>
      <c r="G45" s="21" t="s">
        <v>235</v>
      </c>
      <c r="H45" s="21" t="s">
        <v>161</v>
      </c>
      <c r="I45" s="21" t="s">
        <v>236</v>
      </c>
      <c r="J45" s="29">
        <v>260</v>
      </c>
      <c r="K45" s="29">
        <v>60</v>
      </c>
      <c r="L45" s="29">
        <v>4</v>
      </c>
      <c r="M45" s="30">
        <v>6.67</v>
      </c>
      <c r="N45" s="29">
        <v>0</v>
      </c>
      <c r="O45" s="29">
        <v>0</v>
      </c>
      <c r="P45" s="21" t="s">
        <v>161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31"/>
    </row>
    <row r="46" spans="1:22">
      <c r="A46" s="7"/>
      <c r="B46" s="7"/>
      <c r="C46" s="7"/>
      <c r="D46" s="22"/>
      <c r="E46" s="23"/>
      <c r="F46" s="24"/>
      <c r="G46" s="25"/>
      <c r="H46" s="24"/>
      <c r="I46" s="22"/>
      <c r="J46" s="26"/>
      <c r="K46" s="26"/>
      <c r="L46" s="26"/>
      <c r="M46" s="27"/>
      <c r="N46" s="26"/>
      <c r="O46" s="26"/>
      <c r="P46" s="22" t="s">
        <v>161</v>
      </c>
      <c r="Q46" s="26"/>
      <c r="R46" s="26"/>
      <c r="S46" s="26"/>
      <c r="T46" s="26"/>
      <c r="U46" s="26"/>
      <c r="V46" s="7"/>
    </row>
    <row r="47" spans="1:22" ht="16.5" customHeight="1">
      <c r="B47" s="65" t="s">
        <v>162</v>
      </c>
      <c r="C47" s="50"/>
      <c r="D47" s="62" t="s">
        <v>140</v>
      </c>
      <c r="E47" s="61" t="s">
        <v>173</v>
      </c>
      <c r="F47" s="61" t="s">
        <v>173</v>
      </c>
      <c r="G47" s="61" t="s">
        <v>173</v>
      </c>
      <c r="H47" s="61" t="s">
        <v>173</v>
      </c>
      <c r="I47" s="61" t="s">
        <v>173</v>
      </c>
      <c r="J47" s="61" t="s">
        <v>173</v>
      </c>
    </row>
    <row r="48" spans="1:22" ht="16.5" customHeight="1">
      <c r="B48" s="51"/>
      <c r="C48" s="52"/>
      <c r="D48" s="62" t="s">
        <v>140</v>
      </c>
      <c r="E48" s="61" t="s">
        <v>174</v>
      </c>
      <c r="F48" s="61" t="s">
        <v>174</v>
      </c>
      <c r="G48" s="61" t="s">
        <v>175</v>
      </c>
      <c r="H48" s="61" t="s">
        <v>175</v>
      </c>
      <c r="I48" s="61" t="s">
        <v>176</v>
      </c>
      <c r="J48" s="61" t="s">
        <v>176</v>
      </c>
    </row>
    <row r="49" spans="1:12">
      <c r="B49" s="51"/>
      <c r="C49" s="52"/>
      <c r="D49" s="62" t="s">
        <v>140</v>
      </c>
      <c r="E49" s="12" t="s">
        <v>177</v>
      </c>
      <c r="F49" s="12" t="s">
        <v>178</v>
      </c>
      <c r="G49" s="12" t="s">
        <v>177</v>
      </c>
      <c r="H49" s="12" t="s">
        <v>178</v>
      </c>
      <c r="I49" s="12" t="s">
        <v>177</v>
      </c>
      <c r="J49" s="12" t="s">
        <v>178</v>
      </c>
    </row>
    <row r="50" spans="1:12">
      <c r="B50" s="51"/>
      <c r="C50" s="52"/>
      <c r="D50" s="28" t="s">
        <v>216</v>
      </c>
      <c r="E50" s="66" t="s">
        <v>239</v>
      </c>
      <c r="F50" s="66" t="s">
        <v>240</v>
      </c>
      <c r="G50" s="66" t="s">
        <v>241</v>
      </c>
      <c r="H50" s="66" t="s">
        <v>242</v>
      </c>
      <c r="I50" s="40" t="s">
        <v>243</v>
      </c>
      <c r="J50" s="40" t="s">
        <v>247</v>
      </c>
    </row>
    <row r="51" spans="1:12">
      <c r="B51" s="51"/>
      <c r="C51" s="52"/>
      <c r="D51" s="21" t="s">
        <v>222</v>
      </c>
      <c r="E51" s="67"/>
      <c r="F51" s="67"/>
      <c r="G51" s="67"/>
      <c r="H51" s="67"/>
      <c r="I51" s="40" t="s">
        <v>244</v>
      </c>
      <c r="J51" s="40" t="s">
        <v>248</v>
      </c>
    </row>
    <row r="52" spans="1:12">
      <c r="B52" s="51"/>
      <c r="C52" s="52"/>
      <c r="D52" s="28" t="s">
        <v>227</v>
      </c>
      <c r="E52" s="67"/>
      <c r="F52" s="67"/>
      <c r="G52" s="67"/>
      <c r="H52" s="67"/>
      <c r="I52" s="40" t="s">
        <v>245</v>
      </c>
      <c r="J52" s="40" t="s">
        <v>249</v>
      </c>
    </row>
    <row r="53" spans="1:12">
      <c r="B53" s="53"/>
      <c r="C53" s="54"/>
      <c r="D53" s="21" t="s">
        <v>232</v>
      </c>
      <c r="E53" s="68"/>
      <c r="F53" s="68"/>
      <c r="G53" s="68"/>
      <c r="H53" s="68"/>
      <c r="I53" s="40" t="s">
        <v>246</v>
      </c>
      <c r="J53" s="40" t="s">
        <v>250</v>
      </c>
    </row>
    <row r="54" spans="1:12">
      <c r="D54" s="21"/>
      <c r="F54" s="13"/>
    </row>
    <row r="55" spans="1:12">
      <c r="B55" s="65" t="s">
        <v>163</v>
      </c>
      <c r="C55" s="50"/>
      <c r="D55" s="55" t="s">
        <v>179</v>
      </c>
      <c r="E55" s="55" t="s">
        <v>180</v>
      </c>
      <c r="F55" s="55" t="s">
        <v>256</v>
      </c>
      <c r="G55" s="55" t="s">
        <v>181</v>
      </c>
      <c r="H55" s="55" t="s">
        <v>182</v>
      </c>
    </row>
    <row r="56" spans="1:12">
      <c r="B56" s="51"/>
      <c r="C56" s="52"/>
      <c r="D56" s="55" t="s">
        <v>179</v>
      </c>
      <c r="E56" s="55" t="s">
        <v>180</v>
      </c>
      <c r="F56" s="9" t="s">
        <v>256</v>
      </c>
      <c r="G56" s="9" t="s">
        <v>257</v>
      </c>
      <c r="H56" s="55" t="s">
        <v>182</v>
      </c>
    </row>
    <row r="57" spans="1:12">
      <c r="B57" s="53"/>
      <c r="C57" s="54"/>
      <c r="D57" s="40" t="s">
        <v>251</v>
      </c>
      <c r="E57" s="40" t="s">
        <v>252</v>
      </c>
      <c r="F57" s="42" t="s">
        <v>253</v>
      </c>
      <c r="G57" s="40" t="s">
        <v>254</v>
      </c>
      <c r="H57" s="41" t="s">
        <v>255</v>
      </c>
    </row>
    <row r="59" spans="1:12">
      <c r="A59" s="8" t="s">
        <v>164</v>
      </c>
    </row>
    <row r="60" spans="1:12">
      <c r="A60" s="14" t="s">
        <v>212</v>
      </c>
      <c r="B60" s="59" t="s">
        <v>186</v>
      </c>
      <c r="C60" s="60"/>
      <c r="D60" s="9" t="s">
        <v>166</v>
      </c>
      <c r="E60" s="55" t="s">
        <v>167</v>
      </c>
      <c r="F60" s="55"/>
      <c r="G60" s="9" t="s">
        <v>171</v>
      </c>
      <c r="H60" s="15" t="s">
        <v>168</v>
      </c>
    </row>
    <row r="61" spans="1:12">
      <c r="B61" s="60"/>
      <c r="C61" s="60"/>
      <c r="D61" s="17">
        <v>0</v>
      </c>
      <c r="E61" s="63">
        <v>0</v>
      </c>
      <c r="F61" s="63"/>
      <c r="G61" s="18">
        <v>0</v>
      </c>
      <c r="H61" s="16">
        <v>0</v>
      </c>
    </row>
    <row r="63" spans="1:12">
      <c r="B63" s="59" t="s">
        <v>187</v>
      </c>
      <c r="C63" s="60"/>
      <c r="D63" s="9" t="s">
        <v>169</v>
      </c>
      <c r="E63" s="55" t="s">
        <v>170</v>
      </c>
      <c r="F63" s="55"/>
      <c r="G63" s="15" t="s">
        <v>168</v>
      </c>
      <c r="L63" s="7"/>
    </row>
    <row r="64" spans="1:12">
      <c r="B64" s="60"/>
      <c r="C64" s="60"/>
      <c r="D64" s="18">
        <v>0</v>
      </c>
      <c r="E64" s="64">
        <v>8</v>
      </c>
      <c r="F64" s="64"/>
      <c r="G64" s="18">
        <v>8</v>
      </c>
      <c r="L64" s="13"/>
    </row>
    <row r="66" spans="1:12">
      <c r="B66" s="59" t="s">
        <v>188</v>
      </c>
      <c r="C66" s="60"/>
      <c r="D66" s="11" t="s">
        <v>172</v>
      </c>
    </row>
    <row r="67" spans="1:12">
      <c r="B67" s="60"/>
      <c r="C67" s="60"/>
      <c r="D67" s="35">
        <v>73.680000000000007</v>
      </c>
    </row>
    <row r="69" spans="1:12">
      <c r="A69" s="8" t="s">
        <v>183</v>
      </c>
    </row>
    <row r="70" spans="1:12">
      <c r="A70" s="14" t="s">
        <v>211</v>
      </c>
      <c r="B70" s="59" t="s">
        <v>198</v>
      </c>
      <c r="C70" s="60"/>
      <c r="D70" s="11" t="s">
        <v>184</v>
      </c>
      <c r="E70" s="11" t="s">
        <v>185</v>
      </c>
    </row>
    <row r="71" spans="1:12">
      <c r="B71" s="60"/>
      <c r="C71" s="60"/>
      <c r="D71" s="32">
        <v>1174</v>
      </c>
      <c r="E71" s="32">
        <v>17275</v>
      </c>
    </row>
    <row r="73" spans="1:12">
      <c r="B73" s="59" t="s">
        <v>199</v>
      </c>
      <c r="C73" s="60"/>
      <c r="D73" s="11" t="s">
        <v>189</v>
      </c>
    </row>
    <row r="74" spans="1:12">
      <c r="B74" s="60"/>
      <c r="C74" s="60"/>
      <c r="D74" s="32">
        <v>10300</v>
      </c>
    </row>
    <row r="76" spans="1:12">
      <c r="B76" s="59" t="s">
        <v>200</v>
      </c>
      <c r="C76" s="60"/>
      <c r="D76" s="11" t="s">
        <v>192</v>
      </c>
      <c r="E76" s="56" t="s">
        <v>193</v>
      </c>
      <c r="F76" s="56"/>
      <c r="G76" s="56"/>
      <c r="H76" s="56" t="s">
        <v>194</v>
      </c>
      <c r="I76" s="56"/>
      <c r="J76" s="11" t="s">
        <v>190</v>
      </c>
      <c r="K76" s="56" t="s">
        <v>191</v>
      </c>
      <c r="L76" s="56"/>
    </row>
    <row r="77" spans="1:12">
      <c r="B77" s="60"/>
      <c r="C77" s="60"/>
      <c r="D77" s="33">
        <v>16294</v>
      </c>
      <c r="E77" s="69">
        <v>678</v>
      </c>
      <c r="F77" s="69"/>
      <c r="G77" s="69"/>
      <c r="H77" s="69">
        <v>12333</v>
      </c>
      <c r="I77" s="69"/>
      <c r="J77" s="33">
        <v>392</v>
      </c>
      <c r="K77" s="70">
        <v>229</v>
      </c>
      <c r="L77" s="70"/>
    </row>
    <row r="79" spans="1:12">
      <c r="B79" s="59" t="s">
        <v>201</v>
      </c>
      <c r="C79" s="60"/>
      <c r="D79" s="11" t="s">
        <v>195</v>
      </c>
      <c r="E79" s="56" t="s">
        <v>196</v>
      </c>
      <c r="F79" s="56"/>
      <c r="G79" s="56" t="s">
        <v>197</v>
      </c>
      <c r="H79" s="56"/>
      <c r="I79" s="56"/>
    </row>
    <row r="80" spans="1:12">
      <c r="B80" s="60"/>
      <c r="C80" s="60"/>
      <c r="D80" s="38">
        <v>6</v>
      </c>
      <c r="E80" s="57">
        <v>5</v>
      </c>
      <c r="F80" s="57"/>
      <c r="G80" s="57">
        <v>1</v>
      </c>
      <c r="H80" s="57"/>
      <c r="I80" s="57"/>
    </row>
  </sheetData>
  <mergeCells count="133">
    <mergeCell ref="E80:F80"/>
    <mergeCell ref="G80:I80"/>
    <mergeCell ref="B70:C71"/>
    <mergeCell ref="B73:C74"/>
    <mergeCell ref="B76:C77"/>
    <mergeCell ref="B79:C80"/>
    <mergeCell ref="K76:L76"/>
    <mergeCell ref="E76:G76"/>
    <mergeCell ref="H76:I76"/>
    <mergeCell ref="E77:G77"/>
    <mergeCell ref="H77:I77"/>
    <mergeCell ref="K77:L77"/>
    <mergeCell ref="E48:F48"/>
    <mergeCell ref="G48:H48"/>
    <mergeCell ref="I48:J48"/>
    <mergeCell ref="E50:E53"/>
    <mergeCell ref="F50:F53"/>
    <mergeCell ref="G50:G53"/>
    <mergeCell ref="H50:H53"/>
    <mergeCell ref="E79:F79"/>
    <mergeCell ref="G79:I79"/>
    <mergeCell ref="Q38:U38"/>
    <mergeCell ref="Q39:R39"/>
    <mergeCell ref="S39:U39"/>
    <mergeCell ref="V39:V41"/>
    <mergeCell ref="Q40:Q41"/>
    <mergeCell ref="R40:R41"/>
    <mergeCell ref="S40:S41"/>
    <mergeCell ref="T40:U40"/>
    <mergeCell ref="B66:C67"/>
    <mergeCell ref="D47:D49"/>
    <mergeCell ref="E47:J47"/>
    <mergeCell ref="D55:D56"/>
    <mergeCell ref="E55:E56"/>
    <mergeCell ref="E60:F60"/>
    <mergeCell ref="E61:F61"/>
    <mergeCell ref="B60:C61"/>
    <mergeCell ref="B63:C64"/>
    <mergeCell ref="E63:F63"/>
    <mergeCell ref="E64:F64"/>
    <mergeCell ref="F55:G55"/>
    <mergeCell ref="B38:C45"/>
    <mergeCell ref="B47:C53"/>
    <mergeCell ref="H55:H56"/>
    <mergeCell ref="B55:C57"/>
    <mergeCell ref="B24:C26"/>
    <mergeCell ref="B28:C31"/>
    <mergeCell ref="B33:C35"/>
    <mergeCell ref="D33:F33"/>
    <mergeCell ref="G33:I33"/>
    <mergeCell ref="J33:L33"/>
    <mergeCell ref="D24:F24"/>
    <mergeCell ref="G24:I24"/>
    <mergeCell ref="P38:P41"/>
    <mergeCell ref="D38:D41"/>
    <mergeCell ref="K38:K41"/>
    <mergeCell ref="L38:L41"/>
    <mergeCell ref="N38:O39"/>
    <mergeCell ref="J38:J41"/>
    <mergeCell ref="M38:M41"/>
    <mergeCell ref="N40:N41"/>
    <mergeCell ref="O40:O41"/>
    <mergeCell ref="F38:F41"/>
    <mergeCell ref="E38:E41"/>
    <mergeCell ref="G38:G41"/>
    <mergeCell ref="H38:H41"/>
    <mergeCell ref="I38:I41"/>
    <mergeCell ref="J24:L24"/>
    <mergeCell ref="D28:F29"/>
    <mergeCell ref="G28:S28"/>
    <mergeCell ref="T28:V29"/>
    <mergeCell ref="G29:G30"/>
    <mergeCell ref="H29:J29"/>
    <mergeCell ref="K29:M29"/>
    <mergeCell ref="N29:P29"/>
    <mergeCell ref="Q29:S29"/>
    <mergeCell ref="V19:V21"/>
    <mergeCell ref="D20:F20"/>
    <mergeCell ref="G20:I20"/>
    <mergeCell ref="J20:L20"/>
    <mergeCell ref="M20:O20"/>
    <mergeCell ref="B19:C22"/>
    <mergeCell ref="E16:F16"/>
    <mergeCell ref="G16:H16"/>
    <mergeCell ref="B16:C17"/>
    <mergeCell ref="D19:O19"/>
    <mergeCell ref="P19:R20"/>
    <mergeCell ref="S19:U20"/>
    <mergeCell ref="E17:F17"/>
    <mergeCell ref="G17:H17"/>
    <mergeCell ref="M8:M9"/>
    <mergeCell ref="D8:D9"/>
    <mergeCell ref="E8:E9"/>
    <mergeCell ref="F8:F9"/>
    <mergeCell ref="G8:I8"/>
    <mergeCell ref="AC3:AC4"/>
    <mergeCell ref="AD3:AD4"/>
    <mergeCell ref="AE3:AG3"/>
    <mergeCell ref="AH3:AJ3"/>
    <mergeCell ref="N8:N9"/>
    <mergeCell ref="D2:D4"/>
    <mergeCell ref="E13:F13"/>
    <mergeCell ref="G13:H13"/>
    <mergeCell ref="E14:F14"/>
    <mergeCell ref="G14:H14"/>
    <mergeCell ref="B13:C14"/>
    <mergeCell ref="J8:J9"/>
    <mergeCell ref="K8:K9"/>
    <mergeCell ref="L8:L9"/>
    <mergeCell ref="B8:C10"/>
    <mergeCell ref="B2:C5"/>
    <mergeCell ref="AX2:AZ3"/>
    <mergeCell ref="E3:E4"/>
    <mergeCell ref="F3:F4"/>
    <mergeCell ref="G3:G4"/>
    <mergeCell ref="H3:H4"/>
    <mergeCell ref="I3:I4"/>
    <mergeCell ref="J3:J4"/>
    <mergeCell ref="K3:M3"/>
    <mergeCell ref="N3:P3"/>
    <mergeCell ref="E2:J2"/>
    <mergeCell ref="K2:AB2"/>
    <mergeCell ref="AC2:AM2"/>
    <mergeCell ref="Q3:S3"/>
    <mergeCell ref="T3:V3"/>
    <mergeCell ref="W3:Y3"/>
    <mergeCell ref="Z3:AB3"/>
    <mergeCell ref="AO3:AQ3"/>
    <mergeCell ref="AR3:AT3"/>
    <mergeCell ref="AU3:AW3"/>
    <mergeCell ref="AN3:AN4"/>
    <mergeCell ref="AN2:AW2"/>
    <mergeCell ref="AK3:AM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/>
  </sheetViews>
  <sheetFormatPr defaultRowHeight="16.5"/>
  <cols>
    <col min="1" max="1" width="20.875" customWidth="1"/>
    <col min="2" max="2" width="19" customWidth="1"/>
  </cols>
  <sheetData>
    <row r="1" spans="1:13" s="1" customFormat="1" ht="17.25">
      <c r="A1" s="2" t="s">
        <v>32</v>
      </c>
      <c r="B1" s="2"/>
      <c r="C1" s="2"/>
      <c r="D1" s="2"/>
      <c r="E1" s="2"/>
      <c r="F1" s="2"/>
      <c r="G1" s="2"/>
      <c r="H1" s="2"/>
    </row>
    <row r="2" spans="1:13">
      <c r="A2" s="14" t="s">
        <v>211</v>
      </c>
      <c r="B2" s="47" t="s">
        <v>40</v>
      </c>
      <c r="C2" s="48"/>
      <c r="D2" s="71" t="s">
        <v>35</v>
      </c>
      <c r="E2" s="71"/>
      <c r="F2" s="71" t="s">
        <v>39</v>
      </c>
      <c r="G2" s="71"/>
      <c r="H2" s="71" t="s">
        <v>36</v>
      </c>
      <c r="I2" s="71"/>
      <c r="J2" s="71" t="s">
        <v>37</v>
      </c>
      <c r="K2" s="71"/>
      <c r="L2" s="71" t="s">
        <v>38</v>
      </c>
      <c r="M2" s="71"/>
    </row>
    <row r="3" spans="1:13">
      <c r="B3" s="48"/>
      <c r="C3" s="48"/>
      <c r="D3" s="3" t="s">
        <v>33</v>
      </c>
      <c r="E3" s="3" t="s">
        <v>34</v>
      </c>
      <c r="F3" s="3" t="s">
        <v>33</v>
      </c>
      <c r="G3" s="3" t="s">
        <v>34</v>
      </c>
      <c r="H3" s="3" t="s">
        <v>33</v>
      </c>
      <c r="I3" s="3" t="s">
        <v>34</v>
      </c>
      <c r="J3" s="3" t="s">
        <v>33</v>
      </c>
      <c r="K3" s="3" t="s">
        <v>34</v>
      </c>
      <c r="L3" s="3" t="s">
        <v>33</v>
      </c>
      <c r="M3" s="3" t="s">
        <v>34</v>
      </c>
    </row>
    <row r="4" spans="1:13">
      <c r="B4" s="48"/>
      <c r="C4" s="48"/>
      <c r="D4" s="34">
        <v>1</v>
      </c>
      <c r="E4" s="34">
        <v>0</v>
      </c>
      <c r="F4" s="34">
        <v>4</v>
      </c>
      <c r="G4" s="34">
        <v>2</v>
      </c>
      <c r="H4" s="34">
        <v>0</v>
      </c>
      <c r="I4" s="34">
        <v>0</v>
      </c>
      <c r="J4" s="34">
        <v>1</v>
      </c>
      <c r="K4" s="34">
        <v>0</v>
      </c>
      <c r="L4" s="34">
        <v>0</v>
      </c>
      <c r="M4" s="34">
        <v>0</v>
      </c>
    </row>
    <row r="6" spans="1:13">
      <c r="A6" t="s">
        <v>41</v>
      </c>
    </row>
    <row r="7" spans="1:13">
      <c r="A7" s="14" t="s">
        <v>213</v>
      </c>
      <c r="B7" s="47" t="s">
        <v>46</v>
      </c>
      <c r="C7" s="48"/>
      <c r="D7" s="3" t="s">
        <v>42</v>
      </c>
      <c r="E7" s="3" t="s">
        <v>45</v>
      </c>
      <c r="F7" s="3" t="s">
        <v>44</v>
      </c>
      <c r="G7" s="3" t="s">
        <v>43</v>
      </c>
    </row>
    <row r="8" spans="1:13">
      <c r="B8" s="48"/>
      <c r="C8" s="48"/>
      <c r="D8" s="34">
        <v>291</v>
      </c>
      <c r="E8" s="34">
        <v>291</v>
      </c>
      <c r="F8" s="39">
        <v>1</v>
      </c>
      <c r="G8" s="34">
        <v>582</v>
      </c>
    </row>
    <row r="10" spans="1:13">
      <c r="B10" s="47" t="s">
        <v>48</v>
      </c>
      <c r="C10" s="48"/>
      <c r="D10" s="3" t="s">
        <v>47</v>
      </c>
    </row>
    <row r="11" spans="1:13">
      <c r="B11" s="48"/>
      <c r="C11" s="48"/>
      <c r="D11" s="34">
        <v>0</v>
      </c>
    </row>
    <row r="13" spans="1:13">
      <c r="A13" t="s">
        <v>49</v>
      </c>
    </row>
    <row r="14" spans="1:13">
      <c r="A14" s="14" t="s">
        <v>214</v>
      </c>
      <c r="B14" s="47" t="s">
        <v>54</v>
      </c>
      <c r="C14" s="48"/>
      <c r="D14" s="3" t="s">
        <v>50</v>
      </c>
      <c r="E14" s="3" t="s">
        <v>51</v>
      </c>
      <c r="F14" s="3" t="s">
        <v>52</v>
      </c>
      <c r="G14" s="3" t="s">
        <v>53</v>
      </c>
    </row>
    <row r="15" spans="1:13">
      <c r="B15" s="48"/>
      <c r="C15" s="48"/>
      <c r="D15" s="34">
        <v>99.63</v>
      </c>
      <c r="E15" s="34">
        <v>39.630000000000003</v>
      </c>
      <c r="F15" s="34">
        <v>45</v>
      </c>
      <c r="G15" s="34">
        <v>15</v>
      </c>
    </row>
    <row r="17" spans="1:4">
      <c r="A17" t="s">
        <v>55</v>
      </c>
    </row>
    <row r="18" spans="1:4">
      <c r="A18" s="14" t="s">
        <v>211</v>
      </c>
      <c r="B18" s="47" t="s">
        <v>57</v>
      </c>
      <c r="C18" s="48"/>
      <c r="D18" s="5" t="s">
        <v>56</v>
      </c>
    </row>
    <row r="19" spans="1:4">
      <c r="B19" s="48"/>
      <c r="C19" s="48"/>
      <c r="D19" s="34">
        <v>85.3</v>
      </c>
    </row>
    <row r="21" spans="1:4" ht="30" customHeight="1">
      <c r="B21" s="47" t="s">
        <v>58</v>
      </c>
      <c r="C21" s="47"/>
      <c r="D21" s="5" t="s">
        <v>59</v>
      </c>
    </row>
    <row r="22" spans="1:4" ht="22.5" customHeight="1">
      <c r="B22" s="47"/>
      <c r="C22" s="47"/>
      <c r="D22" s="34">
        <v>90.4</v>
      </c>
    </row>
    <row r="24" spans="1:4">
      <c r="B24" s="47" t="s">
        <v>60</v>
      </c>
      <c r="C24" s="48"/>
      <c r="D24" s="5" t="s">
        <v>59</v>
      </c>
    </row>
    <row r="25" spans="1:4">
      <c r="B25" s="48"/>
      <c r="C25" s="48"/>
      <c r="D25" s="34">
        <v>79.7</v>
      </c>
    </row>
  </sheetData>
  <mergeCells count="12">
    <mergeCell ref="J2:K2"/>
    <mergeCell ref="L2:M2"/>
    <mergeCell ref="B24:C25"/>
    <mergeCell ref="B2:C4"/>
    <mergeCell ref="D2:E2"/>
    <mergeCell ref="F2:G2"/>
    <mergeCell ref="H2:I2"/>
    <mergeCell ref="B7:C8"/>
    <mergeCell ref="B10:C11"/>
    <mergeCell ref="B14:C15"/>
    <mergeCell ref="B18:C19"/>
    <mergeCell ref="B21:C2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환경</vt:lpstr>
      <vt:lpstr>사회</vt:lpstr>
      <vt:lpstr>지배구조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2021-06-24T04:58:15Z</dcterms:created>
  <dcterms:modified xsi:type="dcterms:W3CDTF">2025-05-20T06:40:14Z</dcterms:modified>
</cp:coreProperties>
</file>