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내   문   서\계         약\2023년도\홈페이지 계약내역 공개\"/>
    </mc:Choice>
  </mc:AlternateContent>
  <bookViews>
    <workbookView xWindow="0" yWindow="0" windowWidth="28800" windowHeight="1225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1" i="1" l="1"/>
  <c r="F71" i="1"/>
  <c r="F72" i="1"/>
  <c r="F73" i="1"/>
  <c r="F238" i="1"/>
  <c r="F147" i="1"/>
  <c r="C148" i="1" s="1"/>
  <c r="F125" i="1"/>
  <c r="C126" i="1" s="1"/>
  <c r="F336" i="1"/>
  <c r="F335" i="1"/>
  <c r="C335" i="1"/>
  <c r="F325" i="1"/>
  <c r="F324" i="1"/>
  <c r="C324" i="1"/>
  <c r="F314" i="1"/>
  <c r="F313" i="1"/>
  <c r="C313" i="1"/>
  <c r="F303" i="1"/>
  <c r="F302" i="1"/>
  <c r="J302" i="1" s="1"/>
  <c r="J303" i="1" s="1"/>
  <c r="C302" i="1"/>
  <c r="F292" i="1"/>
  <c r="F291" i="1"/>
  <c r="J291" i="1" s="1"/>
  <c r="J292" i="1" s="1"/>
  <c r="C291" i="1"/>
  <c r="F281" i="1"/>
  <c r="F280" i="1"/>
  <c r="J280" i="1" s="1"/>
  <c r="J281" i="1" s="1"/>
  <c r="C280" i="1"/>
  <c r="F269" i="1"/>
  <c r="J270" i="1" s="1"/>
  <c r="C269" i="1"/>
  <c r="F258" i="1"/>
  <c r="J259" i="1" s="1"/>
  <c r="C258" i="1"/>
  <c r="F248" i="1"/>
  <c r="F247" i="1"/>
  <c r="J247" i="1" s="1"/>
  <c r="J248" i="1" s="1"/>
  <c r="C247" i="1"/>
  <c r="F237" i="1"/>
  <c r="F236" i="1"/>
  <c r="C236" i="1"/>
  <c r="F226" i="1"/>
  <c r="F225" i="1"/>
  <c r="C225" i="1"/>
  <c r="F215" i="1"/>
  <c r="F214" i="1"/>
  <c r="J215" i="1" s="1"/>
  <c r="C214" i="1"/>
  <c r="F203" i="1"/>
  <c r="J203" i="1" s="1"/>
  <c r="J204" i="1" s="1"/>
  <c r="C203" i="1"/>
  <c r="F192" i="1"/>
  <c r="J192" i="1" s="1"/>
  <c r="J193" i="1" s="1"/>
  <c r="C192" i="1"/>
  <c r="J181" i="1"/>
  <c r="J182" i="1" s="1"/>
  <c r="C181" i="1"/>
  <c r="F170" i="1"/>
  <c r="J170" i="1" s="1"/>
  <c r="J171" i="1" s="1"/>
  <c r="C170" i="1"/>
  <c r="F159" i="1"/>
  <c r="J159" i="1" s="1"/>
  <c r="J160" i="1" s="1"/>
  <c r="C159" i="1"/>
  <c r="F149" i="1"/>
  <c r="F148" i="1"/>
  <c r="J148" i="1" s="1"/>
  <c r="J149" i="1" s="1"/>
  <c r="F138" i="1"/>
  <c r="F137" i="1"/>
  <c r="J137" i="1" s="1"/>
  <c r="J138" i="1" s="1"/>
  <c r="C137" i="1"/>
  <c r="F127" i="1"/>
  <c r="F116" i="1"/>
  <c r="F115" i="1"/>
  <c r="J115" i="1" s="1"/>
  <c r="J116" i="1" s="1"/>
  <c r="C115" i="1"/>
  <c r="F105" i="1"/>
  <c r="F104" i="1"/>
  <c r="J104" i="1" s="1"/>
  <c r="J105" i="1" s="1"/>
  <c r="C104" i="1"/>
  <c r="F94" i="1"/>
  <c r="F93" i="1"/>
  <c r="J93" i="1" s="1"/>
  <c r="J94" i="1" s="1"/>
  <c r="C93" i="1"/>
  <c r="F83" i="1"/>
  <c r="F82" i="1"/>
  <c r="J82" i="1" s="1"/>
  <c r="J83" i="1" s="1"/>
  <c r="C82" i="1"/>
  <c r="J71" i="1"/>
  <c r="J72" i="1" s="1"/>
  <c r="F61" i="1"/>
  <c r="F60" i="1"/>
  <c r="J60" i="1" s="1"/>
  <c r="J61" i="1" s="1"/>
  <c r="C60" i="1"/>
  <c r="F50" i="1"/>
  <c r="F49" i="1"/>
  <c r="C49" i="1"/>
  <c r="F39" i="1"/>
  <c r="F38" i="1"/>
  <c r="C38" i="1"/>
  <c r="F27" i="1"/>
  <c r="C27" i="1"/>
  <c r="C5" i="1"/>
  <c r="C16" i="1"/>
  <c r="F17" i="1"/>
  <c r="F16" i="1"/>
  <c r="F6" i="1"/>
  <c r="F5" i="1"/>
  <c r="J5" i="1" s="1"/>
  <c r="J6" i="1" s="1"/>
  <c r="F126" i="1" l="1"/>
  <c r="J126" i="1" s="1"/>
  <c r="J127" i="1" s="1"/>
  <c r="J335" i="1"/>
  <c r="J336" i="1" s="1"/>
  <c r="J337" i="1" s="1"/>
  <c r="J271" i="1"/>
  <c r="J238" i="1"/>
  <c r="J38" i="1"/>
  <c r="J39" i="1" s="1"/>
  <c r="J40" i="1" s="1"/>
  <c r="J49" i="1"/>
  <c r="J50" i="1" s="1"/>
  <c r="J51" i="1" s="1"/>
  <c r="J236" i="1"/>
  <c r="J237" i="1" s="1"/>
  <c r="J293" i="1"/>
  <c r="J313" i="1"/>
  <c r="J314" i="1" s="1"/>
  <c r="J315" i="1" s="1"/>
  <c r="J324" i="1"/>
  <c r="J325" i="1" s="1"/>
  <c r="J326" i="1" s="1"/>
  <c r="J304" i="1"/>
  <c r="J282" i="1"/>
  <c r="J260" i="1"/>
  <c r="J249" i="1"/>
  <c r="J225" i="1"/>
  <c r="J226" i="1" s="1"/>
  <c r="J227" i="1" s="1"/>
  <c r="J216" i="1"/>
  <c r="J205" i="1"/>
  <c r="J194" i="1"/>
  <c r="J183" i="1"/>
  <c r="J172" i="1"/>
  <c r="J161" i="1"/>
  <c r="J150" i="1"/>
  <c r="J139" i="1"/>
  <c r="J128" i="1"/>
  <c r="J117" i="1"/>
  <c r="J106" i="1"/>
  <c r="J95" i="1"/>
  <c r="J84" i="1"/>
  <c r="J73" i="1"/>
  <c r="J62" i="1"/>
  <c r="J28" i="1"/>
  <c r="J29" i="1" s="1"/>
  <c r="J16" i="1"/>
  <c r="J17" i="1" s="1"/>
  <c r="J18" i="1" s="1"/>
  <c r="J7" i="1"/>
</calcChain>
</file>

<file path=xl/sharedStrings.xml><?xml version="1.0" encoding="utf-8"?>
<sst xmlns="http://schemas.openxmlformats.org/spreadsheetml/2006/main" count="930" uniqueCount="167">
  <si>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</si>
  <si>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</si>
  <si>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</si>
  <si>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</si>
  <si>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</si>
  <si>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</si>
  <si>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</si>
  <si>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</si>
  <si>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</si>
  <si>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</si>
  <si>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</si>
  <si>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</si>
  <si>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</si>
  <si>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</si>
  <si>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</si>
  <si>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</si>
  <si>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</si>
  <si>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</si>
  <si>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</si>
  <si>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</si>
  <si>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</si>
  <si>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</si>
  <si>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납품일자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</si>
  <si>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</si>
  <si>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주문일자</t>
    <phoneticPr fontId="1" type="noConversion"/>
  </si>
  <si>
    <t>서영임</t>
    <phoneticPr fontId="1" type="noConversion"/>
  </si>
  <si>
    <t>신국호</t>
    <phoneticPr fontId="1" type="noConversion"/>
  </si>
  <si>
    <t>이헌필</t>
    <phoneticPr fontId="1" type="noConversion"/>
  </si>
  <si>
    <t>최동안</t>
    <phoneticPr fontId="1" type="noConversion"/>
  </si>
  <si>
    <t>시민회관 주기계실 배기휀 교체공사</t>
    <phoneticPr fontId="1" type="noConversion"/>
  </si>
  <si>
    <t>김상철</t>
    <phoneticPr fontId="1" type="noConversion"/>
  </si>
  <si>
    <t xml:space="preserve">경기도 평택시 탄현로 375 (독곡동) </t>
    <phoneticPr fontId="1" type="noConversion"/>
  </si>
  <si>
    <t>정일공사</t>
    <phoneticPr fontId="1" type="noConversion"/>
  </si>
  <si>
    <t>안정일</t>
    <phoneticPr fontId="1" type="noConversion"/>
  </si>
  <si>
    <t>관목전정외 1종 정비공사</t>
    <phoneticPr fontId="1" type="noConversion"/>
  </si>
  <si>
    <t>이재봉</t>
    <phoneticPr fontId="1" type="noConversion"/>
  </si>
  <si>
    <t xml:space="preserve">경기도 과천시 별양상가2로 20 (별양동) </t>
    <phoneticPr fontId="1" type="noConversion"/>
  </si>
  <si>
    <t>과천시민회관 체육관동 옥상 방수 및 시설개선공사 실시설계용역</t>
    <phoneticPr fontId="1" type="noConversion"/>
  </si>
  <si>
    <t>수의(소액)(2인 이상 견적 공고)</t>
    <phoneticPr fontId="1" type="noConversion"/>
  </si>
  <si>
    <t>주차빌딩 옥상지붕 시설개선 및 방수공사</t>
    <phoneticPr fontId="1" type="noConversion"/>
  </si>
  <si>
    <t>시민회관 기계설비 성능점검 용역</t>
    <phoneticPr fontId="1" type="noConversion"/>
  </si>
  <si>
    <t>자동소화패치구입</t>
    <phoneticPr fontId="1" type="noConversion"/>
  </si>
  <si>
    <t>조달청 3자 단가</t>
    <phoneticPr fontId="1" type="noConversion"/>
  </si>
  <si>
    <t xml:space="preserve">경기도 과천시 별양상가2로 14 (별양동) </t>
    <phoneticPr fontId="1" type="noConversion"/>
  </si>
  <si>
    <t xml:space="preserve">경기도 과천시 과천대로 653 (과천동) </t>
    <phoneticPr fontId="1" type="noConversion"/>
  </si>
  <si>
    <t>김창열</t>
    <phoneticPr fontId="1" type="noConversion"/>
  </si>
  <si>
    <t>권혁준</t>
    <phoneticPr fontId="1" type="noConversion"/>
  </si>
  <si>
    <t>권오형</t>
    <phoneticPr fontId="1" type="noConversion"/>
  </si>
  <si>
    <t>이성준</t>
    <phoneticPr fontId="1" type="noConversion"/>
  </si>
  <si>
    <t>염한성</t>
    <phoneticPr fontId="1" type="noConversion"/>
  </si>
  <si>
    <t>이은석</t>
    <phoneticPr fontId="1" type="noConversion"/>
  </si>
  <si>
    <t>최성근</t>
    <phoneticPr fontId="1" type="noConversion"/>
  </si>
  <si>
    <t>김윤경</t>
    <phoneticPr fontId="1" type="noConversion"/>
  </si>
  <si>
    <t>김성범</t>
    <phoneticPr fontId="1" type="noConversion"/>
  </si>
  <si>
    <t>이병엽</t>
    <phoneticPr fontId="1" type="noConversion"/>
  </si>
  <si>
    <t>이새배</t>
    <phoneticPr fontId="1" type="noConversion"/>
  </si>
  <si>
    <t>박왕권</t>
    <phoneticPr fontId="1" type="noConversion"/>
  </si>
  <si>
    <t>윤승현</t>
    <phoneticPr fontId="1" type="noConversion"/>
  </si>
  <si>
    <t>김현준</t>
    <phoneticPr fontId="1" type="noConversion"/>
  </si>
  <si>
    <t>최원석</t>
    <phoneticPr fontId="1" type="noConversion"/>
  </si>
  <si>
    <t>박정선</t>
    <phoneticPr fontId="1" type="noConversion"/>
  </si>
  <si>
    <t>조준수</t>
    <phoneticPr fontId="1" type="noConversion"/>
  </si>
  <si>
    <t>이볍엽</t>
    <phoneticPr fontId="1" type="noConversion"/>
  </si>
  <si>
    <t>꽃소년</t>
    <phoneticPr fontId="1" type="noConversion"/>
  </si>
  <si>
    <t>송한준</t>
    <phoneticPr fontId="1" type="noConversion"/>
  </si>
  <si>
    <t>공간 건축사사무소</t>
    <phoneticPr fontId="1" type="noConversion"/>
  </si>
  <si>
    <t>신경화</t>
    <phoneticPr fontId="1" type="noConversion"/>
  </si>
  <si>
    <t>세영건설</t>
    <phoneticPr fontId="1" type="noConversion"/>
  </si>
  <si>
    <t>장은식</t>
    <phoneticPr fontId="1" type="noConversion"/>
  </si>
  <si>
    <t>백두이앤씨㈜</t>
    <phoneticPr fontId="1" type="noConversion"/>
  </si>
  <si>
    <t>조정미, 손영균</t>
    <phoneticPr fontId="1" type="noConversion"/>
  </si>
  <si>
    <t xml:space="preserve">경기도 고양시 덕양구 삼송로 257-4 (지축동) </t>
    <phoneticPr fontId="1" type="noConversion"/>
  </si>
  <si>
    <t>수련관운영팀 수영장, 탈의실 근무복 구입</t>
    <phoneticPr fontId="1" type="noConversion"/>
  </si>
  <si>
    <t>(주)신호에이피엘</t>
    <phoneticPr fontId="1" type="noConversion"/>
  </si>
  <si>
    <t xml:space="preserve">서울특별시 중랑구 신내역로 111 (신내동) </t>
    <phoneticPr fontId="1" type="noConversion"/>
  </si>
  <si>
    <t xml:space="preserve">홍보시스템 구축을 위한 촬영장비 구매 </t>
    <phoneticPr fontId="1" type="noConversion"/>
  </si>
  <si>
    <t>(주)즐카</t>
    <phoneticPr fontId="1" type="noConversion"/>
  </si>
  <si>
    <t>이동훈</t>
    <phoneticPr fontId="1" type="noConversion"/>
  </si>
  <si>
    <t xml:space="preserve">서울특별시 용산구 청파로 74 (한강로3가) </t>
    <phoneticPr fontId="1" type="noConversion"/>
  </si>
  <si>
    <t xml:space="preserve">청소년수련관 체육옥상지붕 우레탄방수 공사 </t>
    <phoneticPr fontId="1" type="noConversion"/>
  </si>
  <si>
    <t>(주)제이에스기술</t>
    <phoneticPr fontId="1" type="noConversion"/>
  </si>
  <si>
    <t>유재형</t>
    <phoneticPr fontId="1" type="noConversion"/>
  </si>
  <si>
    <t xml:space="preserve">경기도 과천시 찬우물로 30-1 (갈현동) </t>
    <phoneticPr fontId="1" type="noConversion"/>
  </si>
  <si>
    <t>무정전 전원공급장치 배터리 교체</t>
    <phoneticPr fontId="1" type="noConversion"/>
  </si>
  <si>
    <t>(주)파워시스코리아</t>
    <phoneticPr fontId="1" type="noConversion"/>
  </si>
  <si>
    <t>김유신</t>
    <phoneticPr fontId="1" type="noConversion"/>
  </si>
  <si>
    <t xml:space="preserve">경기도 의정부시 문화로 10 (고산동) </t>
    <phoneticPr fontId="1" type="noConversion"/>
  </si>
  <si>
    <t xml:space="preserve">관문체육공원 어린이놀이터 보수 공사 </t>
    <phoneticPr fontId="1" type="noConversion"/>
  </si>
  <si>
    <t>과천하우징(여성)</t>
    <phoneticPr fontId="1" type="noConversion"/>
  </si>
  <si>
    <t>김형숙</t>
    <phoneticPr fontId="1" type="noConversion"/>
  </si>
  <si>
    <t xml:space="preserve">경기도 과천시 광창3로 23-1 (과천동) </t>
    <phoneticPr fontId="1" type="noConversion"/>
  </si>
  <si>
    <t xml:space="preserve">홍보시스템 구축을 위한 편집장비 구매 </t>
    <phoneticPr fontId="1" type="noConversion"/>
  </si>
  <si>
    <t>(주)맥플러스</t>
    <phoneticPr fontId="1" type="noConversion"/>
  </si>
  <si>
    <t>김경진</t>
    <phoneticPr fontId="1" type="noConversion"/>
  </si>
  <si>
    <t xml:space="preserve">서울특별시 성동구 성수일로4길 25 (성수동2가) </t>
    <phoneticPr fontId="1" type="noConversion"/>
  </si>
  <si>
    <t>파이어킴㈜</t>
    <phoneticPr fontId="1" type="noConversion"/>
  </si>
  <si>
    <t>김병열</t>
    <phoneticPr fontId="1" type="noConversion"/>
  </si>
  <si>
    <t xml:space="preserve">충청북도 청주시 청원구 오창읍 양청송대길 10 </t>
    <phoneticPr fontId="1" type="noConversion"/>
  </si>
  <si>
    <t>RFID물품관리시스템 도입</t>
    <phoneticPr fontId="1" type="noConversion"/>
  </si>
  <si>
    <t>㈜삼영정보</t>
    <phoneticPr fontId="1" type="noConversion"/>
  </si>
  <si>
    <t>최정순</t>
    <phoneticPr fontId="1" type="noConversion"/>
  </si>
  <si>
    <t xml:space="preserve">대전광역시 유성구 테크노4로 17 (관평동) </t>
    <phoneticPr fontId="1" type="noConversion"/>
  </si>
  <si>
    <t>LED실내조명등구입</t>
    <phoneticPr fontId="1" type="noConversion"/>
  </si>
  <si>
    <t>㈜라이트온</t>
    <phoneticPr fontId="1" type="noConversion"/>
  </si>
  <si>
    <t>박훈섭</t>
    <phoneticPr fontId="1" type="noConversion"/>
  </si>
  <si>
    <t xml:space="preserve">경기도 부천시 석천로 397 (삼정동) </t>
    <phoneticPr fontId="1" type="noConversion"/>
  </si>
  <si>
    <t>관문, 문원체육공원 CCTV 카메라 추가 설치 공사</t>
    <phoneticPr fontId="1" type="noConversion"/>
  </si>
  <si>
    <t>(주)한국방재기술단</t>
    <phoneticPr fontId="1" type="noConversion"/>
  </si>
  <si>
    <t>박영애</t>
    <phoneticPr fontId="1" type="noConversion"/>
  </si>
  <si>
    <t xml:space="preserve">경기도 과천시 별양상가로 7 (별양동) </t>
    <phoneticPr fontId="1" type="noConversion"/>
  </si>
  <si>
    <t>청소년수련관 CCTV 추가설치</t>
    <phoneticPr fontId="1" type="noConversion"/>
  </si>
  <si>
    <t>(주)풀잎소리(여성)</t>
    <phoneticPr fontId="1" type="noConversion"/>
  </si>
  <si>
    <t>이재경</t>
    <phoneticPr fontId="1" type="noConversion"/>
  </si>
  <si>
    <t xml:space="preserve">서울특별시 노원구 공릉로46길 18 (공릉동, 윤탁노블레스) </t>
    <phoneticPr fontId="1" type="noConversion"/>
  </si>
  <si>
    <t xml:space="preserve">직원채용 인성검사 대행 용역 </t>
    <phoneticPr fontId="1" type="noConversion"/>
  </si>
  <si>
    <t>인크루트 주식회사</t>
    <phoneticPr fontId="1" type="noConversion"/>
  </si>
  <si>
    <t>서미영</t>
    <phoneticPr fontId="1" type="noConversion"/>
  </si>
  <si>
    <t xml:space="preserve">서울특별시 중구 중림로 49(중림동) </t>
    <phoneticPr fontId="1" type="noConversion"/>
  </si>
  <si>
    <t>주차빌딩 소방시설물 보수공사</t>
    <phoneticPr fontId="1" type="noConversion"/>
  </si>
  <si>
    <t>(주)엘에이치방재</t>
    <phoneticPr fontId="1" type="noConversion"/>
  </si>
  <si>
    <t>임성훈,함재영</t>
    <phoneticPr fontId="1" type="noConversion"/>
  </si>
  <si>
    <t>경기도 안양시 만안구 덕천로152번길 25(안양동) B동</t>
    <phoneticPr fontId="1" type="noConversion"/>
  </si>
  <si>
    <t>일반직 직원 채용 필기심사 대행 용역</t>
    <phoneticPr fontId="1" type="noConversion"/>
  </si>
  <si>
    <t>(주)사람인</t>
    <phoneticPr fontId="1" type="noConversion"/>
  </si>
  <si>
    <t>김용환</t>
    <phoneticPr fontId="1" type="noConversion"/>
  </si>
  <si>
    <t xml:space="preserve">서울특별시 구로구 디지털로34길 43 (구로동) </t>
    <phoneticPr fontId="1" type="noConversion"/>
  </si>
  <si>
    <t>장기수선 시설유지관리시스템 통합 구축</t>
    <phoneticPr fontId="1" type="noConversion"/>
  </si>
  <si>
    <t>㈜솔비텍</t>
    <phoneticPr fontId="1" type="noConversion"/>
  </si>
  <si>
    <t>김대섭</t>
    <phoneticPr fontId="1" type="noConversion"/>
  </si>
  <si>
    <t xml:space="preserve">서울특별시 강남구 테헤란로5길 31(역삼동) </t>
    <phoneticPr fontId="1" type="noConversion"/>
  </si>
  <si>
    <t>시민회관 건축물 용도변경 용역</t>
    <phoneticPr fontId="1" type="noConversion"/>
  </si>
  <si>
    <t>와이케이건축사무소</t>
    <phoneticPr fontId="1" type="noConversion"/>
  </si>
  <si>
    <t>윤찬석</t>
    <phoneticPr fontId="1" type="noConversion"/>
  </si>
  <si>
    <t xml:space="preserve">경기도 과천시 관문로 92 (중앙동) </t>
    <phoneticPr fontId="1" type="noConversion"/>
  </si>
  <si>
    <t>시민회관체육부 수영팀 근무복 구입</t>
    <phoneticPr fontId="1" type="noConversion"/>
  </si>
  <si>
    <t>시민회관 수영장 활성탄 여과기 여재교체 공사</t>
    <phoneticPr fontId="1" type="noConversion"/>
  </si>
  <si>
    <t>(주)퍼팩트아쿠아</t>
    <phoneticPr fontId="1" type="noConversion"/>
  </si>
  <si>
    <t>경기도 성남시 중원구 둔촌대로 540-0 (상대원동) 1층</t>
    <phoneticPr fontId="1" type="noConversion"/>
  </si>
  <si>
    <t>문원체육공원 물놀이형 수경시설 청소관리 용역</t>
    <phoneticPr fontId="1" type="noConversion"/>
  </si>
  <si>
    <t>동양환경엔지니어링㈜</t>
    <phoneticPr fontId="1" type="noConversion"/>
  </si>
  <si>
    <t>서울특별시 강동구 성내로3길 16-9 (성내동) 성내동, 영성빌딩</t>
    <phoneticPr fontId="1" type="noConversion"/>
  </si>
  <si>
    <t>공원녹지대 생육환경개선제 구매</t>
    <phoneticPr fontId="1" type="noConversion"/>
  </si>
  <si>
    <t>엘씨에스 바이오</t>
    <phoneticPr fontId="1" type="noConversion"/>
  </si>
  <si>
    <t>이미형</t>
    <phoneticPr fontId="1" type="noConversion"/>
  </si>
  <si>
    <t xml:space="preserve">경기도 용인시 처인구 포곡읍 영문로 155 </t>
    <phoneticPr fontId="1" type="noConversion"/>
  </si>
  <si>
    <t>시민회관 공기조화기 필터 구입</t>
    <phoneticPr fontId="1" type="noConversion"/>
  </si>
  <si>
    <t>동주산업</t>
    <phoneticPr fontId="1" type="noConversion"/>
  </si>
  <si>
    <t>전주근</t>
    <phoneticPr fontId="1" type="noConversion"/>
  </si>
  <si>
    <t xml:space="preserve">경기도 고양시 일산동구 문봉길62번길 10-27 (문봉동) </t>
    <phoneticPr fontId="1" type="noConversion"/>
  </si>
  <si>
    <t>시민회관 보일러용 청관제 구입</t>
    <phoneticPr fontId="1" type="noConversion"/>
  </si>
  <si>
    <t>(주)대열보일러</t>
    <phoneticPr fontId="1" type="noConversion"/>
  </si>
  <si>
    <t xml:space="preserve">충청남도 서산시 지곡면 무장산업로 201-80 </t>
    <phoneticPr fontId="1" type="noConversion"/>
  </si>
  <si>
    <t>노후 업무용 PC 교체</t>
    <phoneticPr fontId="1" type="noConversion"/>
  </si>
  <si>
    <t>조달청((주)다컴시스템)</t>
    <phoneticPr fontId="1" type="noConversion"/>
  </si>
  <si>
    <t>황준호</t>
    <phoneticPr fontId="1" type="noConversion"/>
  </si>
  <si>
    <t xml:space="preserve">경기도 안양시 동안구 엘에스로91번길 34 (호계동) </t>
    <phoneticPr fontId="1" type="noConversion"/>
  </si>
  <si>
    <t>쓰레기 종량제 규격봉투 제작</t>
    <phoneticPr fontId="1" type="noConversion"/>
  </si>
  <si>
    <t>조달청(에덴복지재단)</t>
    <phoneticPr fontId="1" type="noConversion"/>
  </si>
  <si>
    <t>김학수</t>
    <phoneticPr fontId="1" type="noConversion"/>
  </si>
  <si>
    <t>서울특별시 구로구 고척로21가길 84-35</t>
    <phoneticPr fontId="1" type="noConversion"/>
  </si>
  <si>
    <t>청소년수련관 우레탄 공사 관급자재 구입</t>
    <phoneticPr fontId="1" type="noConversion"/>
  </si>
  <si>
    <t>조달청((주)제이에스기술</t>
    <phoneticPr fontId="1" type="noConversion"/>
  </si>
  <si>
    <t>경기도 과천시 찬우물로 30-1</t>
    <phoneticPr fontId="1" type="noConversion"/>
  </si>
  <si>
    <t>재난관리용 CCTV 통합시스템 구축 컴퓨터책상 구매</t>
    <phoneticPr fontId="1" type="noConversion"/>
  </si>
  <si>
    <t>조달청((주)스토즈)</t>
    <phoneticPr fontId="1" type="noConversion"/>
  </si>
  <si>
    <t>김미영</t>
    <phoneticPr fontId="1" type="noConversion"/>
  </si>
  <si>
    <t xml:space="preserve">인천광역시 서구 도담로 173 (오류동)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</si>
</sst>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#,##0_ "/>
    <numFmt numFmtId="178" formatCode="#,##0&quot;원&quot;\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4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 applyAlignmen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1"/>
  <sheetViews>
    <sheetView tabSelected="1" workbookViewId="0">
      <selection activeCell="B2" sqref="B2"/>
    </sheetView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35.5" style="7" customWidth="1"/>
    <col min="8" max="9" width="9" style="7"/>
    <col min="10" max="10" width="9" style="10"/>
    <col min="11" max="11" width="9" style="10" customWidth="1"/>
    <col min="12" max="16384" width="9" style="7"/>
  </cols>
  <sheetData>
    <row r="2" spans="2:11" ht="17.25" thickBot="1" x14ac:dyDescent="0.35">
      <c r="B2" s="9" t="s">
        <v>21</v>
      </c>
      <c r="I2" s="7" t="s">
        <v>15</v>
      </c>
    </row>
    <row r="3" spans="2:11" ht="24.95" customHeight="1" x14ac:dyDescent="0.3">
      <c r="B3" s="1" t="s">
        <v>0</v>
      </c>
      <c r="C3" s="21" t="s">
        <v>29</v>
      </c>
      <c r="D3" s="21"/>
      <c r="E3" s="21"/>
      <c r="F3" s="21"/>
      <c r="G3" s="22"/>
      <c r="I3" s="5" t="s">
        <v>16</v>
      </c>
      <c r="J3" s="23">
        <v>0</v>
      </c>
      <c r="K3" s="24"/>
    </row>
    <row r="4" spans="2:11" ht="24.95" customHeight="1" x14ac:dyDescent="0.3">
      <c r="B4" s="2" t="s">
        <v>1</v>
      </c>
      <c r="C4" s="25">
        <v>14800000</v>
      </c>
      <c r="D4" s="25"/>
      <c r="E4" s="4" t="s">
        <v>8</v>
      </c>
      <c r="F4" s="25">
        <v>14080000</v>
      </c>
      <c r="G4" s="26"/>
      <c r="I4" s="8" t="s">
        <v>17</v>
      </c>
      <c r="J4" s="27">
        <v>0</v>
      </c>
      <c r="K4" s="28"/>
    </row>
    <row r="5" spans="2:11" ht="24.95" customHeight="1" x14ac:dyDescent="0.3">
      <c r="B5" s="2" t="s">
        <v>2</v>
      </c>
      <c r="C5" s="29">
        <f>+F4/C4</f>
        <v>0.9513513513513514</v>
      </c>
      <c r="D5" s="29"/>
      <c r="E5" s="4" t="s">
        <v>9</v>
      </c>
      <c r="F5" s="25">
        <f>+F4</f>
        <v>14080000</v>
      </c>
      <c r="G5" s="26"/>
      <c r="I5" s="8" t="s">
        <v>18</v>
      </c>
      <c r="J5" s="27">
        <f>+F5</f>
        <v>14080000</v>
      </c>
      <c r="K5" s="28"/>
    </row>
    <row r="6" spans="2:11" ht="24.95" customHeight="1" x14ac:dyDescent="0.3">
      <c r="B6" s="2" t="s">
        <v>3</v>
      </c>
      <c r="C6" s="30">
        <v>45078</v>
      </c>
      <c r="D6" s="31"/>
      <c r="E6" s="4" t="s">
        <v>24</v>
      </c>
      <c r="F6" s="30">
        <f>+C6</f>
        <v>45078</v>
      </c>
      <c r="G6" s="32"/>
      <c r="I6" s="8" t="s">
        <v>19</v>
      </c>
      <c r="J6" s="27">
        <f>+J3+J4+J5</f>
        <v>14080000</v>
      </c>
      <c r="K6" s="28"/>
    </row>
    <row r="7" spans="2:11" ht="24.95" customHeight="1" thickBot="1" x14ac:dyDescent="0.35">
      <c r="B7" s="2" t="s">
        <v>4</v>
      </c>
      <c r="C7" s="31" t="s">
        <v>14</v>
      </c>
      <c r="D7" s="31"/>
      <c r="E7" s="4" t="s">
        <v>22</v>
      </c>
      <c r="F7" s="35">
        <v>45104</v>
      </c>
      <c r="G7" s="37"/>
      <c r="I7" s="6" t="s">
        <v>20</v>
      </c>
      <c r="J7" s="33">
        <f>+F5-J6</f>
        <v>0</v>
      </c>
      <c r="K7" s="34"/>
    </row>
    <row r="8" spans="2:11" ht="24.95" customHeight="1" x14ac:dyDescent="0.3">
      <c r="B8" s="2" t="s">
        <v>5</v>
      </c>
      <c r="C8" s="35">
        <v>45104</v>
      </c>
      <c r="D8" s="36"/>
      <c r="E8" s="4" t="s">
        <v>10</v>
      </c>
      <c r="F8" s="31" t="s">
        <v>30</v>
      </c>
      <c r="G8" s="32"/>
    </row>
    <row r="9" spans="2:11" ht="24.95" customHeight="1" x14ac:dyDescent="0.3">
      <c r="B9" s="13" t="s">
        <v>6</v>
      </c>
      <c r="C9" s="12" t="s">
        <v>11</v>
      </c>
      <c r="D9" s="12" t="s">
        <v>12</v>
      </c>
      <c r="E9" s="14" t="s">
        <v>13</v>
      </c>
      <c r="F9" s="15"/>
      <c r="G9" s="16"/>
    </row>
    <row r="10" spans="2:11" ht="24.95" customHeight="1" x14ac:dyDescent="0.3">
      <c r="B10" s="13"/>
      <c r="C10" s="11" t="s">
        <v>32</v>
      </c>
      <c r="D10" s="11" t="s">
        <v>33</v>
      </c>
      <c r="E10" s="17" t="s">
        <v>31</v>
      </c>
      <c r="F10" s="17"/>
      <c r="G10" s="18"/>
    </row>
    <row r="11" spans="2:11" ht="24.95" customHeight="1" thickBot="1" x14ac:dyDescent="0.35">
      <c r="B11" s="3" t="s">
        <v>7</v>
      </c>
      <c r="C11" s="19" t="s">
        <v>23</v>
      </c>
      <c r="D11" s="19"/>
      <c r="E11" s="19"/>
      <c r="F11" s="19"/>
      <c r="G11" s="20"/>
    </row>
    <row r="13" spans="2:11" ht="17.25" thickBot="1" x14ac:dyDescent="0.35">
      <c r="B13" s="9" t="s">
        <v>21</v>
      </c>
      <c r="I13" s="7" t="s">
        <v>15</v>
      </c>
    </row>
    <row r="14" spans="2:11" ht="24.95" customHeight="1" x14ac:dyDescent="0.3">
      <c r="B14" s="1" t="s">
        <v>0</v>
      </c>
      <c r="C14" s="21" t="s">
        <v>34</v>
      </c>
      <c r="D14" s="21"/>
      <c r="E14" s="21"/>
      <c r="F14" s="21"/>
      <c r="G14" s="22"/>
      <c r="I14" s="5" t="s">
        <v>16</v>
      </c>
      <c r="J14" s="23">
        <v>0</v>
      </c>
      <c r="K14" s="24"/>
    </row>
    <row r="15" spans="2:11" ht="24.95" customHeight="1" x14ac:dyDescent="0.3">
      <c r="B15" s="2" t="s">
        <v>1</v>
      </c>
      <c r="C15" s="25">
        <v>8500000</v>
      </c>
      <c r="D15" s="25"/>
      <c r="E15" s="4" t="s">
        <v>8</v>
      </c>
      <c r="F15" s="25">
        <v>7920000</v>
      </c>
      <c r="G15" s="26"/>
      <c r="I15" s="8" t="s">
        <v>17</v>
      </c>
      <c r="J15" s="27">
        <v>0</v>
      </c>
      <c r="K15" s="28"/>
    </row>
    <row r="16" spans="2:11" ht="24.95" customHeight="1" x14ac:dyDescent="0.3">
      <c r="B16" s="2" t="s">
        <v>2</v>
      </c>
      <c r="C16" s="29">
        <f>+F15/C15</f>
        <v>0.93176470588235294</v>
      </c>
      <c r="D16" s="29"/>
      <c r="E16" s="4" t="s">
        <v>9</v>
      </c>
      <c r="F16" s="25">
        <f>+F15</f>
        <v>7920000</v>
      </c>
      <c r="G16" s="26"/>
      <c r="I16" s="8" t="s">
        <v>18</v>
      </c>
      <c r="J16" s="27">
        <f>+F16</f>
        <v>7920000</v>
      </c>
      <c r="K16" s="28"/>
    </row>
    <row r="17" spans="2:11" ht="24.95" customHeight="1" x14ac:dyDescent="0.3">
      <c r="B17" s="2" t="s">
        <v>3</v>
      </c>
      <c r="C17" s="30">
        <v>45078</v>
      </c>
      <c r="D17" s="31"/>
      <c r="E17" s="4" t="s">
        <v>24</v>
      </c>
      <c r="F17" s="30">
        <f>+C17</f>
        <v>45078</v>
      </c>
      <c r="G17" s="32"/>
      <c r="I17" s="8" t="s">
        <v>19</v>
      </c>
      <c r="J17" s="27">
        <f>+J14+J15+J16</f>
        <v>7920000</v>
      </c>
      <c r="K17" s="28"/>
    </row>
    <row r="18" spans="2:11" ht="24.95" customHeight="1" thickBot="1" x14ac:dyDescent="0.35">
      <c r="B18" s="2" t="s">
        <v>4</v>
      </c>
      <c r="C18" s="31" t="s">
        <v>14</v>
      </c>
      <c r="D18" s="31"/>
      <c r="E18" s="4" t="s">
        <v>22</v>
      </c>
      <c r="F18" s="35">
        <v>45100</v>
      </c>
      <c r="G18" s="37"/>
      <c r="I18" s="6" t="s">
        <v>20</v>
      </c>
      <c r="J18" s="33">
        <f>+F16-J17</f>
        <v>0</v>
      </c>
      <c r="K18" s="34"/>
    </row>
    <row r="19" spans="2:11" ht="24.95" customHeight="1" x14ac:dyDescent="0.3">
      <c r="B19" s="2" t="s">
        <v>5</v>
      </c>
      <c r="C19" s="35">
        <v>45103</v>
      </c>
      <c r="D19" s="36"/>
      <c r="E19" s="4" t="s">
        <v>10</v>
      </c>
      <c r="F19" s="31" t="s">
        <v>35</v>
      </c>
      <c r="G19" s="32"/>
    </row>
    <row r="20" spans="2:11" ht="24.95" customHeight="1" x14ac:dyDescent="0.3">
      <c r="B20" s="13" t="s">
        <v>6</v>
      </c>
      <c r="C20" s="12" t="s">
        <v>11</v>
      </c>
      <c r="D20" s="12" t="s">
        <v>12</v>
      </c>
      <c r="E20" s="14" t="s">
        <v>13</v>
      </c>
      <c r="F20" s="15"/>
      <c r="G20" s="16"/>
    </row>
    <row r="21" spans="2:11" ht="24.95" customHeight="1" x14ac:dyDescent="0.3">
      <c r="B21" s="13"/>
      <c r="C21" s="11" t="s">
        <v>63</v>
      </c>
      <c r="D21" s="11" t="s">
        <v>64</v>
      </c>
      <c r="E21" s="17" t="s">
        <v>36</v>
      </c>
      <c r="F21" s="17"/>
      <c r="G21" s="18"/>
    </row>
    <row r="22" spans="2:11" ht="24.95" customHeight="1" thickBot="1" x14ac:dyDescent="0.35">
      <c r="B22" s="3" t="s">
        <v>7</v>
      </c>
      <c r="C22" s="19" t="s">
        <v>23</v>
      </c>
      <c r="D22" s="19"/>
      <c r="E22" s="19"/>
      <c r="F22" s="19"/>
      <c r="G22" s="20"/>
    </row>
    <row r="24" spans="2:11" ht="17.25" thickBot="1" x14ac:dyDescent="0.35">
      <c r="B24" s="9" t="s">
        <v>21</v>
      </c>
      <c r="I24" s="7" t="s">
        <v>15</v>
      </c>
    </row>
    <row r="25" spans="2:11" ht="24.95" customHeight="1" x14ac:dyDescent="0.3">
      <c r="B25" s="1" t="s">
        <v>0</v>
      </c>
      <c r="C25" s="21" t="s">
        <v>37</v>
      </c>
      <c r="D25" s="21"/>
      <c r="E25" s="21"/>
      <c r="F25" s="21"/>
      <c r="G25" s="22"/>
      <c r="I25" s="5" t="s">
        <v>16</v>
      </c>
      <c r="J25" s="23">
        <v>0</v>
      </c>
      <c r="K25" s="24"/>
    </row>
    <row r="26" spans="2:11" ht="24.95" customHeight="1" x14ac:dyDescent="0.3">
      <c r="B26" s="2" t="s">
        <v>1</v>
      </c>
      <c r="C26" s="25">
        <v>38758000</v>
      </c>
      <c r="D26" s="25"/>
      <c r="E26" s="4" t="s">
        <v>8</v>
      </c>
      <c r="F26" s="25">
        <v>33854580</v>
      </c>
      <c r="G26" s="26"/>
      <c r="I26" s="8" t="s">
        <v>17</v>
      </c>
      <c r="J26" s="27">
        <v>0</v>
      </c>
      <c r="K26" s="28"/>
    </row>
    <row r="27" spans="2:11" ht="24.95" customHeight="1" x14ac:dyDescent="0.3">
      <c r="B27" s="2" t="s">
        <v>2</v>
      </c>
      <c r="C27" s="29">
        <f>+F26/C26</f>
        <v>0.87348624800041286</v>
      </c>
      <c r="D27" s="29"/>
      <c r="E27" s="4" t="s">
        <v>9</v>
      </c>
      <c r="F27" s="25">
        <f>+F26</f>
        <v>33854580</v>
      </c>
      <c r="G27" s="26"/>
      <c r="I27" s="8" t="s">
        <v>18</v>
      </c>
      <c r="J27" s="27">
        <v>0</v>
      </c>
      <c r="K27" s="28"/>
    </row>
    <row r="28" spans="2:11" ht="24.95" customHeight="1" x14ac:dyDescent="0.3">
      <c r="B28" s="2" t="s">
        <v>3</v>
      </c>
      <c r="C28" s="30">
        <v>45078</v>
      </c>
      <c r="D28" s="31"/>
      <c r="E28" s="4" t="s">
        <v>24</v>
      </c>
      <c r="F28" s="30">
        <v>45078</v>
      </c>
      <c r="G28" s="32"/>
      <c r="I28" s="8" t="s">
        <v>19</v>
      </c>
      <c r="J28" s="27">
        <f>+J25+J26+J27</f>
        <v>0</v>
      </c>
      <c r="K28" s="28"/>
    </row>
    <row r="29" spans="2:11" ht="24.95" customHeight="1" thickBot="1" x14ac:dyDescent="0.35">
      <c r="B29" s="2" t="s">
        <v>4</v>
      </c>
      <c r="C29" s="31" t="s">
        <v>38</v>
      </c>
      <c r="D29" s="31"/>
      <c r="E29" s="4" t="s">
        <v>22</v>
      </c>
      <c r="F29" s="35">
        <v>45140</v>
      </c>
      <c r="G29" s="37"/>
      <c r="I29" s="6" t="s">
        <v>20</v>
      </c>
      <c r="J29" s="33">
        <f>+F27-J28</f>
        <v>33854580</v>
      </c>
      <c r="K29" s="34"/>
    </row>
    <row r="30" spans="2:11" ht="24.95" customHeight="1" x14ac:dyDescent="0.3">
      <c r="B30" s="2" t="s">
        <v>5</v>
      </c>
      <c r="C30" s="35"/>
      <c r="D30" s="36"/>
      <c r="E30" s="4" t="s">
        <v>10</v>
      </c>
      <c r="F30" s="31" t="s">
        <v>45</v>
      </c>
      <c r="G30" s="32"/>
    </row>
    <row r="31" spans="2:11" ht="24.95" customHeight="1" x14ac:dyDescent="0.3">
      <c r="B31" s="13" t="s">
        <v>6</v>
      </c>
      <c r="C31" s="12" t="s">
        <v>11</v>
      </c>
      <c r="D31" s="12" t="s">
        <v>12</v>
      </c>
      <c r="E31" s="14" t="s">
        <v>13</v>
      </c>
      <c r="F31" s="15"/>
      <c r="G31" s="16"/>
    </row>
    <row r="32" spans="2:11" ht="24.95" customHeight="1" x14ac:dyDescent="0.3">
      <c r="B32" s="13"/>
      <c r="C32" s="11" t="s">
        <v>65</v>
      </c>
      <c r="D32" s="11" t="s">
        <v>66</v>
      </c>
      <c r="E32" s="17" t="s">
        <v>43</v>
      </c>
      <c r="F32" s="17"/>
      <c r="G32" s="18"/>
    </row>
    <row r="33" spans="2:11" ht="24.95" customHeight="1" thickBot="1" x14ac:dyDescent="0.35">
      <c r="B33" s="3" t="s">
        <v>7</v>
      </c>
      <c r="C33" s="19" t="s">
        <v>23</v>
      </c>
      <c r="D33" s="19"/>
      <c r="E33" s="19"/>
      <c r="F33" s="19"/>
      <c r="G33" s="20"/>
    </row>
    <row r="35" spans="2:11" ht="17.25" thickBot="1" x14ac:dyDescent="0.35">
      <c r="B35" s="9" t="s">
        <v>21</v>
      </c>
      <c r="I35" s="7" t="s">
        <v>15</v>
      </c>
    </row>
    <row r="36" spans="2:11" ht="24.95" customHeight="1" x14ac:dyDescent="0.3">
      <c r="B36" s="1" t="s">
        <v>0</v>
      </c>
      <c r="C36" s="21" t="s">
        <v>39</v>
      </c>
      <c r="D36" s="21"/>
      <c r="E36" s="21"/>
      <c r="F36" s="21"/>
      <c r="G36" s="22"/>
      <c r="I36" s="5" t="s">
        <v>16</v>
      </c>
      <c r="J36" s="23">
        <v>0</v>
      </c>
      <c r="K36" s="24"/>
    </row>
    <row r="37" spans="2:11" ht="24.95" customHeight="1" x14ac:dyDescent="0.3">
      <c r="B37" s="2" t="s">
        <v>1</v>
      </c>
      <c r="C37" s="25">
        <v>80597000</v>
      </c>
      <c r="D37" s="25"/>
      <c r="E37" s="4" t="s">
        <v>8</v>
      </c>
      <c r="F37" s="25">
        <v>70612000</v>
      </c>
      <c r="G37" s="26"/>
      <c r="I37" s="8" t="s">
        <v>17</v>
      </c>
      <c r="J37" s="27">
        <v>0</v>
      </c>
      <c r="K37" s="28"/>
    </row>
    <row r="38" spans="2:11" ht="24.95" customHeight="1" x14ac:dyDescent="0.3">
      <c r="B38" s="2" t="s">
        <v>2</v>
      </c>
      <c r="C38" s="29">
        <f>+F37/C37</f>
        <v>0.87611201409481743</v>
      </c>
      <c r="D38" s="29"/>
      <c r="E38" s="4" t="s">
        <v>9</v>
      </c>
      <c r="F38" s="25">
        <f>+F37</f>
        <v>70612000</v>
      </c>
      <c r="G38" s="26"/>
      <c r="I38" s="8" t="s">
        <v>18</v>
      </c>
      <c r="J38" s="27">
        <f>+F38</f>
        <v>70612000</v>
      </c>
      <c r="K38" s="28"/>
    </row>
    <row r="39" spans="2:11" ht="24.95" customHeight="1" x14ac:dyDescent="0.3">
      <c r="B39" s="2" t="s">
        <v>3</v>
      </c>
      <c r="C39" s="30">
        <v>45078</v>
      </c>
      <c r="D39" s="31"/>
      <c r="E39" s="4" t="s">
        <v>24</v>
      </c>
      <c r="F39" s="30">
        <f>+C39</f>
        <v>45078</v>
      </c>
      <c r="G39" s="32"/>
      <c r="I39" s="8" t="s">
        <v>19</v>
      </c>
      <c r="J39" s="27">
        <f>+J36+J37+J38</f>
        <v>70612000</v>
      </c>
      <c r="K39" s="28"/>
    </row>
    <row r="40" spans="2:11" ht="24.95" customHeight="1" thickBot="1" x14ac:dyDescent="0.35">
      <c r="B40" s="2" t="s">
        <v>4</v>
      </c>
      <c r="C40" s="31" t="s">
        <v>38</v>
      </c>
      <c r="D40" s="31"/>
      <c r="E40" s="4" t="s">
        <v>22</v>
      </c>
      <c r="F40" s="35">
        <v>45106</v>
      </c>
      <c r="G40" s="37"/>
      <c r="I40" s="6" t="s">
        <v>20</v>
      </c>
      <c r="J40" s="33">
        <f>+F38-J39</f>
        <v>0</v>
      </c>
      <c r="K40" s="34"/>
    </row>
    <row r="41" spans="2:11" ht="24.95" customHeight="1" x14ac:dyDescent="0.3">
      <c r="B41" s="2" t="s">
        <v>5</v>
      </c>
      <c r="C41" s="35">
        <v>45106</v>
      </c>
      <c r="D41" s="36"/>
      <c r="E41" s="4" t="s">
        <v>10</v>
      </c>
      <c r="F41" s="31" t="s">
        <v>46</v>
      </c>
      <c r="G41" s="32"/>
    </row>
    <row r="42" spans="2:11" ht="24.95" customHeight="1" x14ac:dyDescent="0.3">
      <c r="B42" s="13" t="s">
        <v>6</v>
      </c>
      <c r="C42" s="12" t="s">
        <v>11</v>
      </c>
      <c r="D42" s="12" t="s">
        <v>12</v>
      </c>
      <c r="E42" s="14" t="s">
        <v>13</v>
      </c>
      <c r="F42" s="15"/>
      <c r="G42" s="16"/>
    </row>
    <row r="43" spans="2:11" ht="24.95" customHeight="1" x14ac:dyDescent="0.3">
      <c r="B43" s="13"/>
      <c r="C43" s="11" t="s">
        <v>67</v>
      </c>
      <c r="D43" s="11" t="s">
        <v>68</v>
      </c>
      <c r="E43" s="17" t="s">
        <v>44</v>
      </c>
      <c r="F43" s="17"/>
      <c r="G43" s="18"/>
    </row>
    <row r="44" spans="2:11" ht="24.95" customHeight="1" thickBot="1" x14ac:dyDescent="0.35">
      <c r="B44" s="3" t="s">
        <v>7</v>
      </c>
      <c r="C44" s="19" t="s">
        <v>23</v>
      </c>
      <c r="D44" s="19"/>
      <c r="E44" s="19"/>
      <c r="F44" s="19"/>
      <c r="G44" s="20"/>
    </row>
    <row r="46" spans="2:11" ht="17.25" thickBot="1" x14ac:dyDescent="0.35">
      <c r="B46" s="9" t="s">
        <v>21</v>
      </c>
      <c r="I46" s="7" t="s">
        <v>15</v>
      </c>
    </row>
    <row r="47" spans="2:11" ht="24.95" customHeight="1" x14ac:dyDescent="0.3">
      <c r="B47" s="1" t="s">
        <v>0</v>
      </c>
      <c r="C47" s="21" t="s">
        <v>40</v>
      </c>
      <c r="D47" s="21"/>
      <c r="E47" s="21"/>
      <c r="F47" s="21"/>
      <c r="G47" s="22"/>
      <c r="I47" s="5" t="s">
        <v>16</v>
      </c>
      <c r="J47" s="23">
        <v>0</v>
      </c>
      <c r="K47" s="24"/>
    </row>
    <row r="48" spans="2:11" ht="24.95" customHeight="1" x14ac:dyDescent="0.3">
      <c r="B48" s="2" t="s">
        <v>1</v>
      </c>
      <c r="C48" s="25">
        <v>9300000</v>
      </c>
      <c r="D48" s="25"/>
      <c r="E48" s="4" t="s">
        <v>8</v>
      </c>
      <c r="F48" s="25">
        <v>8800000</v>
      </c>
      <c r="G48" s="26"/>
      <c r="I48" s="8" t="s">
        <v>17</v>
      </c>
      <c r="J48" s="27">
        <v>0</v>
      </c>
      <c r="K48" s="28"/>
    </row>
    <row r="49" spans="2:11" ht="24.95" customHeight="1" x14ac:dyDescent="0.3">
      <c r="B49" s="2" t="s">
        <v>2</v>
      </c>
      <c r="C49" s="29">
        <f>+F48/C48</f>
        <v>0.94623655913978499</v>
      </c>
      <c r="D49" s="29"/>
      <c r="E49" s="4" t="s">
        <v>9</v>
      </c>
      <c r="F49" s="25">
        <f>+F48</f>
        <v>8800000</v>
      </c>
      <c r="G49" s="26"/>
      <c r="I49" s="8" t="s">
        <v>18</v>
      </c>
      <c r="J49" s="27">
        <f>+F49</f>
        <v>8800000</v>
      </c>
      <c r="K49" s="28"/>
    </row>
    <row r="50" spans="2:11" ht="24.95" customHeight="1" x14ac:dyDescent="0.3">
      <c r="B50" s="2" t="s">
        <v>3</v>
      </c>
      <c r="C50" s="30">
        <v>45078</v>
      </c>
      <c r="D50" s="31"/>
      <c r="E50" s="4" t="s">
        <v>24</v>
      </c>
      <c r="F50" s="30">
        <f>+C50</f>
        <v>45078</v>
      </c>
      <c r="G50" s="32"/>
      <c r="I50" s="8" t="s">
        <v>19</v>
      </c>
      <c r="J50" s="27">
        <f>+J47+J48+J49</f>
        <v>8800000</v>
      </c>
      <c r="K50" s="28"/>
    </row>
    <row r="51" spans="2:11" ht="24.95" customHeight="1" thickBot="1" x14ac:dyDescent="0.35">
      <c r="B51" s="2" t="s">
        <v>4</v>
      </c>
      <c r="C51" s="31" t="s">
        <v>14</v>
      </c>
      <c r="D51" s="31"/>
      <c r="E51" s="4" t="s">
        <v>22</v>
      </c>
      <c r="F51" s="35">
        <v>45106</v>
      </c>
      <c r="G51" s="37"/>
      <c r="I51" s="6" t="s">
        <v>20</v>
      </c>
      <c r="J51" s="33">
        <f>+F49-J50</f>
        <v>0</v>
      </c>
      <c r="K51" s="34"/>
    </row>
    <row r="52" spans="2:11" ht="24.95" customHeight="1" x14ac:dyDescent="0.3">
      <c r="B52" s="2" t="s">
        <v>5</v>
      </c>
      <c r="C52" s="35">
        <v>45106</v>
      </c>
      <c r="D52" s="36"/>
      <c r="E52" s="4" t="s">
        <v>10</v>
      </c>
      <c r="F52" s="31" t="s">
        <v>46</v>
      </c>
      <c r="G52" s="32"/>
    </row>
    <row r="53" spans="2:11" ht="24.95" customHeight="1" x14ac:dyDescent="0.3">
      <c r="B53" s="13" t="s">
        <v>6</v>
      </c>
      <c r="C53" s="12" t="s">
        <v>11</v>
      </c>
      <c r="D53" s="12" t="s">
        <v>12</v>
      </c>
      <c r="E53" s="14" t="s">
        <v>13</v>
      </c>
      <c r="F53" s="15"/>
      <c r="G53" s="16"/>
    </row>
    <row r="54" spans="2:11" ht="24.95" customHeight="1" x14ac:dyDescent="0.3">
      <c r="B54" s="13"/>
      <c r="C54" s="11" t="s">
        <v>69</v>
      </c>
      <c r="D54" s="11" t="s">
        <v>70</v>
      </c>
      <c r="E54" s="17" t="s">
        <v>71</v>
      </c>
      <c r="F54" s="17"/>
      <c r="G54" s="18"/>
    </row>
    <row r="55" spans="2:11" ht="24.95" customHeight="1" thickBot="1" x14ac:dyDescent="0.35">
      <c r="B55" s="3" t="s">
        <v>7</v>
      </c>
      <c r="C55" s="19" t="s">
        <v>23</v>
      </c>
      <c r="D55" s="19"/>
      <c r="E55" s="19"/>
      <c r="F55" s="19"/>
      <c r="G55" s="20"/>
    </row>
    <row r="57" spans="2:11" ht="17.25" thickBot="1" x14ac:dyDescent="0.35">
      <c r="B57" s="9" t="s">
        <v>21</v>
      </c>
      <c r="I57" s="7" t="s">
        <v>15</v>
      </c>
    </row>
    <row r="58" spans="2:11" ht="24.95" customHeight="1" x14ac:dyDescent="0.3">
      <c r="B58" s="1" t="s">
        <v>0</v>
      </c>
      <c r="C58" s="21" t="s">
        <v>72</v>
      </c>
      <c r="D58" s="21"/>
      <c r="E58" s="21"/>
      <c r="F58" s="21"/>
      <c r="G58" s="22"/>
      <c r="I58" s="5" t="s">
        <v>16</v>
      </c>
      <c r="J58" s="23">
        <v>0</v>
      </c>
      <c r="K58" s="24"/>
    </row>
    <row r="59" spans="2:11" ht="24.95" customHeight="1" x14ac:dyDescent="0.3">
      <c r="B59" s="2" t="s">
        <v>1</v>
      </c>
      <c r="C59" s="25">
        <v>2030800</v>
      </c>
      <c r="D59" s="25"/>
      <c r="E59" s="4" t="s">
        <v>8</v>
      </c>
      <c r="F59" s="25">
        <v>2030800</v>
      </c>
      <c r="G59" s="26"/>
      <c r="I59" s="8" t="s">
        <v>17</v>
      </c>
      <c r="J59" s="27">
        <v>0</v>
      </c>
      <c r="K59" s="28"/>
    </row>
    <row r="60" spans="2:11" ht="24.95" customHeight="1" x14ac:dyDescent="0.3">
      <c r="B60" s="2" t="s">
        <v>2</v>
      </c>
      <c r="C60" s="29">
        <f>+F59/C59</f>
        <v>1</v>
      </c>
      <c r="D60" s="29"/>
      <c r="E60" s="4" t="s">
        <v>9</v>
      </c>
      <c r="F60" s="25">
        <f>+F59</f>
        <v>2030800</v>
      </c>
      <c r="G60" s="26"/>
      <c r="I60" s="8" t="s">
        <v>18</v>
      </c>
      <c r="J60" s="27">
        <f>+F60</f>
        <v>2030800</v>
      </c>
      <c r="K60" s="28"/>
    </row>
    <row r="61" spans="2:11" ht="24.95" customHeight="1" x14ac:dyDescent="0.3">
      <c r="B61" s="2" t="s">
        <v>3</v>
      </c>
      <c r="C61" s="30">
        <v>45079</v>
      </c>
      <c r="D61" s="31"/>
      <c r="E61" s="4" t="s">
        <v>24</v>
      </c>
      <c r="F61" s="30">
        <f>+C61</f>
        <v>45079</v>
      </c>
      <c r="G61" s="32"/>
      <c r="I61" s="8" t="s">
        <v>19</v>
      </c>
      <c r="J61" s="27">
        <f>+J58+J59+J60</f>
        <v>2030800</v>
      </c>
      <c r="K61" s="28"/>
    </row>
    <row r="62" spans="2:11" ht="24.95" customHeight="1" thickBot="1" x14ac:dyDescent="0.35">
      <c r="B62" s="2" t="s">
        <v>4</v>
      </c>
      <c r="C62" s="31" t="s">
        <v>14</v>
      </c>
      <c r="D62" s="31"/>
      <c r="E62" s="4" t="s">
        <v>22</v>
      </c>
      <c r="F62" s="35">
        <v>45089</v>
      </c>
      <c r="G62" s="37"/>
      <c r="I62" s="6" t="s">
        <v>20</v>
      </c>
      <c r="J62" s="33">
        <f>+F60-J61</f>
        <v>0</v>
      </c>
      <c r="K62" s="34"/>
    </row>
    <row r="63" spans="2:11" ht="24.95" customHeight="1" x14ac:dyDescent="0.3">
      <c r="B63" s="2" t="s">
        <v>5</v>
      </c>
      <c r="C63" s="35">
        <v>45089</v>
      </c>
      <c r="D63" s="36"/>
      <c r="E63" s="4" t="s">
        <v>10</v>
      </c>
      <c r="F63" s="31" t="s">
        <v>47</v>
      </c>
      <c r="G63" s="32"/>
    </row>
    <row r="64" spans="2:11" ht="24.95" customHeight="1" x14ac:dyDescent="0.3">
      <c r="B64" s="13" t="s">
        <v>6</v>
      </c>
      <c r="C64" s="12" t="s">
        <v>11</v>
      </c>
      <c r="D64" s="12" t="s">
        <v>12</v>
      </c>
      <c r="E64" s="14" t="s">
        <v>13</v>
      </c>
      <c r="F64" s="15"/>
      <c r="G64" s="16"/>
    </row>
    <row r="65" spans="2:11" ht="24.95" customHeight="1" x14ac:dyDescent="0.3">
      <c r="B65" s="13"/>
      <c r="C65" s="11" t="s">
        <v>73</v>
      </c>
      <c r="D65" s="11" t="s">
        <v>25</v>
      </c>
      <c r="E65" s="17" t="s">
        <v>74</v>
      </c>
      <c r="F65" s="17"/>
      <c r="G65" s="18"/>
    </row>
    <row r="66" spans="2:11" ht="24.95" customHeight="1" thickBot="1" x14ac:dyDescent="0.35">
      <c r="B66" s="3" t="s">
        <v>7</v>
      </c>
      <c r="C66" s="19" t="s">
        <v>23</v>
      </c>
      <c r="D66" s="19"/>
      <c r="E66" s="19"/>
      <c r="F66" s="19"/>
      <c r="G66" s="20"/>
    </row>
    <row r="68" spans="2:11" ht="17.25" thickBot="1" x14ac:dyDescent="0.35">
      <c r="B68" s="9" t="s">
        <v>21</v>
      </c>
      <c r="I68" s="7" t="s">
        <v>15</v>
      </c>
    </row>
    <row r="69" spans="2:11" ht="24.95" customHeight="1" x14ac:dyDescent="0.3">
      <c r="B69" s="1" t="s">
        <v>0</v>
      </c>
      <c r="C69" s="21" t="s">
        <v>75</v>
      </c>
      <c r="D69" s="21"/>
      <c r="E69" s="21"/>
      <c r="F69" s="21"/>
      <c r="G69" s="22"/>
      <c r="I69" s="5" t="s">
        <v>16</v>
      </c>
      <c r="J69" s="23">
        <v>0</v>
      </c>
      <c r="K69" s="24"/>
    </row>
    <row r="70" spans="2:11" ht="24.95" customHeight="1" x14ac:dyDescent="0.3">
      <c r="B70" s="2" t="s">
        <v>1</v>
      </c>
      <c r="C70" s="25">
        <v>7693000</v>
      </c>
      <c r="D70" s="25"/>
      <c r="E70" s="4" t="s">
        <v>8</v>
      </c>
      <c r="F70" s="25">
        <v>7590000</v>
      </c>
      <c r="G70" s="26"/>
      <c r="I70" s="8" t="s">
        <v>17</v>
      </c>
      <c r="J70" s="27">
        <v>0</v>
      </c>
      <c r="K70" s="28"/>
    </row>
    <row r="71" spans="2:11" ht="24.95" customHeight="1" x14ac:dyDescent="0.3">
      <c r="B71" s="2" t="s">
        <v>2</v>
      </c>
      <c r="C71" s="29">
        <f>+F70/C70</f>
        <v>0.98661120499155075</v>
      </c>
      <c r="D71" s="29"/>
      <c r="E71" s="4" t="s">
        <v>9</v>
      </c>
      <c r="F71" s="25">
        <f>+F70</f>
        <v>7590000</v>
      </c>
      <c r="G71" s="26"/>
      <c r="I71" s="8" t="s">
        <v>18</v>
      </c>
      <c r="J71" s="27">
        <f>+F71</f>
        <v>7590000</v>
      </c>
      <c r="K71" s="28"/>
    </row>
    <row r="72" spans="2:11" ht="24.95" customHeight="1" x14ac:dyDescent="0.3">
      <c r="B72" s="2" t="s">
        <v>3</v>
      </c>
      <c r="C72" s="30">
        <v>45085</v>
      </c>
      <c r="D72" s="31"/>
      <c r="E72" s="4" t="s">
        <v>24</v>
      </c>
      <c r="F72" s="30">
        <f>+C72</f>
        <v>45085</v>
      </c>
      <c r="G72" s="32"/>
      <c r="I72" s="8" t="s">
        <v>19</v>
      </c>
      <c r="J72" s="27">
        <f>+J69+J70+J71</f>
        <v>7590000</v>
      </c>
      <c r="K72" s="28"/>
    </row>
    <row r="73" spans="2:11" ht="24.95" customHeight="1" thickBot="1" x14ac:dyDescent="0.35">
      <c r="B73" s="2" t="s">
        <v>4</v>
      </c>
      <c r="C73" s="31" t="s">
        <v>14</v>
      </c>
      <c r="D73" s="31"/>
      <c r="E73" s="4" t="s">
        <v>22</v>
      </c>
      <c r="F73" s="35" t="str">
        <f>+C73</f>
        <v>수의계약(1인수의)</v>
      </c>
      <c r="G73" s="37"/>
      <c r="I73" s="6" t="s">
        <v>20</v>
      </c>
      <c r="J73" s="33">
        <f>+F71-J72</f>
        <v>0</v>
      </c>
      <c r="K73" s="34"/>
    </row>
    <row r="74" spans="2:11" ht="24.95" customHeight="1" x14ac:dyDescent="0.3">
      <c r="B74" s="2" t="s">
        <v>5</v>
      </c>
      <c r="C74" s="35">
        <v>45085</v>
      </c>
      <c r="D74" s="36"/>
      <c r="E74" s="4" t="s">
        <v>10</v>
      </c>
      <c r="F74" s="31" t="s">
        <v>48</v>
      </c>
      <c r="G74" s="32"/>
    </row>
    <row r="75" spans="2:11" ht="24.95" customHeight="1" x14ac:dyDescent="0.3">
      <c r="B75" s="13" t="s">
        <v>6</v>
      </c>
      <c r="C75" s="12" t="s">
        <v>11</v>
      </c>
      <c r="D75" s="12" t="s">
        <v>12</v>
      </c>
      <c r="E75" s="14" t="s">
        <v>13</v>
      </c>
      <c r="F75" s="15"/>
      <c r="G75" s="16"/>
    </row>
    <row r="76" spans="2:11" ht="24.95" customHeight="1" x14ac:dyDescent="0.3">
      <c r="B76" s="13"/>
      <c r="C76" s="11" t="s">
        <v>76</v>
      </c>
      <c r="D76" s="11" t="s">
        <v>77</v>
      </c>
      <c r="E76" s="17" t="s">
        <v>78</v>
      </c>
      <c r="F76" s="17"/>
      <c r="G76" s="18"/>
    </row>
    <row r="77" spans="2:11" ht="24.95" customHeight="1" thickBot="1" x14ac:dyDescent="0.35">
      <c r="B77" s="3" t="s">
        <v>7</v>
      </c>
      <c r="C77" s="19" t="s">
        <v>23</v>
      </c>
      <c r="D77" s="19"/>
      <c r="E77" s="19"/>
      <c r="F77" s="19"/>
      <c r="G77" s="20"/>
    </row>
    <row r="79" spans="2:11" ht="17.25" thickBot="1" x14ac:dyDescent="0.35">
      <c r="B79" s="9" t="s">
        <v>21</v>
      </c>
      <c r="I79" s="7" t="s">
        <v>15</v>
      </c>
    </row>
    <row r="80" spans="2:11" ht="24.95" customHeight="1" x14ac:dyDescent="0.3">
      <c r="B80" s="1" t="s">
        <v>0</v>
      </c>
      <c r="C80" s="21" t="s">
        <v>79</v>
      </c>
      <c r="D80" s="21"/>
      <c r="E80" s="21"/>
      <c r="F80" s="21"/>
      <c r="G80" s="22"/>
      <c r="I80" s="5" t="s">
        <v>16</v>
      </c>
      <c r="J80" s="23">
        <v>0</v>
      </c>
      <c r="K80" s="24"/>
    </row>
    <row r="81" spans="2:11" ht="24.95" customHeight="1" x14ac:dyDescent="0.3">
      <c r="B81" s="2" t="s">
        <v>1</v>
      </c>
      <c r="C81" s="25">
        <v>19800000</v>
      </c>
      <c r="D81" s="25"/>
      <c r="E81" s="4" t="s">
        <v>8</v>
      </c>
      <c r="F81" s="25">
        <v>18700000</v>
      </c>
      <c r="G81" s="26"/>
      <c r="I81" s="8" t="s">
        <v>17</v>
      </c>
      <c r="J81" s="27">
        <v>0</v>
      </c>
      <c r="K81" s="28"/>
    </row>
    <row r="82" spans="2:11" ht="24.95" customHeight="1" x14ac:dyDescent="0.3">
      <c r="B82" s="2" t="s">
        <v>2</v>
      </c>
      <c r="C82" s="29">
        <f>+F81/C81</f>
        <v>0.94444444444444442</v>
      </c>
      <c r="D82" s="29"/>
      <c r="E82" s="4" t="s">
        <v>9</v>
      </c>
      <c r="F82" s="25">
        <f>+F81</f>
        <v>18700000</v>
      </c>
      <c r="G82" s="26"/>
      <c r="I82" s="8" t="s">
        <v>18</v>
      </c>
      <c r="J82" s="27">
        <f>+F82</f>
        <v>18700000</v>
      </c>
      <c r="K82" s="28"/>
    </row>
    <row r="83" spans="2:11" ht="24.95" customHeight="1" x14ac:dyDescent="0.3">
      <c r="B83" s="2" t="s">
        <v>3</v>
      </c>
      <c r="C83" s="30">
        <v>45085</v>
      </c>
      <c r="D83" s="31"/>
      <c r="E83" s="4" t="s">
        <v>24</v>
      </c>
      <c r="F83" s="30">
        <f>+C83</f>
        <v>45085</v>
      </c>
      <c r="G83" s="32"/>
      <c r="I83" s="8" t="s">
        <v>19</v>
      </c>
      <c r="J83" s="27">
        <f>+J80+J81+J82</f>
        <v>18700000</v>
      </c>
      <c r="K83" s="28"/>
    </row>
    <row r="84" spans="2:11" ht="24.95" customHeight="1" thickBot="1" x14ac:dyDescent="0.35">
      <c r="B84" s="2" t="s">
        <v>4</v>
      </c>
      <c r="C84" s="31" t="s">
        <v>14</v>
      </c>
      <c r="D84" s="31"/>
      <c r="E84" s="4" t="s">
        <v>22</v>
      </c>
      <c r="F84" s="35">
        <v>45103</v>
      </c>
      <c r="G84" s="37"/>
      <c r="I84" s="6" t="s">
        <v>20</v>
      </c>
      <c r="J84" s="33">
        <f>+F82-J83</f>
        <v>0</v>
      </c>
      <c r="K84" s="34"/>
    </row>
    <row r="85" spans="2:11" ht="24.95" customHeight="1" x14ac:dyDescent="0.3">
      <c r="B85" s="2" t="s">
        <v>5</v>
      </c>
      <c r="C85" s="35">
        <v>45103</v>
      </c>
      <c r="D85" s="36"/>
      <c r="E85" s="4" t="s">
        <v>10</v>
      </c>
      <c r="F85" s="31" t="s">
        <v>49</v>
      </c>
      <c r="G85" s="32"/>
    </row>
    <row r="86" spans="2:11" ht="24.95" customHeight="1" x14ac:dyDescent="0.3">
      <c r="B86" s="13" t="s">
        <v>6</v>
      </c>
      <c r="C86" s="12" t="s">
        <v>11</v>
      </c>
      <c r="D86" s="12" t="s">
        <v>12</v>
      </c>
      <c r="E86" s="14" t="s">
        <v>13</v>
      </c>
      <c r="F86" s="15"/>
      <c r="G86" s="16"/>
    </row>
    <row r="87" spans="2:11" ht="24.95" customHeight="1" x14ac:dyDescent="0.3">
      <c r="B87" s="13"/>
      <c r="C87" s="11" t="s">
        <v>80</v>
      </c>
      <c r="D87" s="11" t="s">
        <v>81</v>
      </c>
      <c r="E87" s="17" t="s">
        <v>82</v>
      </c>
      <c r="F87" s="17"/>
      <c r="G87" s="18"/>
    </row>
    <row r="88" spans="2:11" ht="24.95" customHeight="1" thickBot="1" x14ac:dyDescent="0.35">
      <c r="B88" s="3" t="s">
        <v>7</v>
      </c>
      <c r="C88" s="19" t="s">
        <v>23</v>
      </c>
      <c r="D88" s="19"/>
      <c r="E88" s="19"/>
      <c r="F88" s="19"/>
      <c r="G88" s="20"/>
    </row>
    <row r="90" spans="2:11" ht="17.25" thickBot="1" x14ac:dyDescent="0.35">
      <c r="B90" s="9" t="s">
        <v>21</v>
      </c>
      <c r="I90" s="7" t="s">
        <v>15</v>
      </c>
    </row>
    <row r="91" spans="2:11" ht="24.95" customHeight="1" x14ac:dyDescent="0.3">
      <c r="B91" s="1" t="s">
        <v>0</v>
      </c>
      <c r="C91" s="21" t="s">
        <v>83</v>
      </c>
      <c r="D91" s="21"/>
      <c r="E91" s="21"/>
      <c r="F91" s="21"/>
      <c r="G91" s="22"/>
      <c r="I91" s="5" t="s">
        <v>16</v>
      </c>
      <c r="J91" s="23">
        <v>0</v>
      </c>
      <c r="K91" s="24"/>
    </row>
    <row r="92" spans="2:11" ht="24.95" customHeight="1" x14ac:dyDescent="0.3">
      <c r="B92" s="2" t="s">
        <v>1</v>
      </c>
      <c r="C92" s="25">
        <v>6248000</v>
      </c>
      <c r="D92" s="25"/>
      <c r="E92" s="4" t="s">
        <v>8</v>
      </c>
      <c r="F92" s="25">
        <v>5940000</v>
      </c>
      <c r="G92" s="26"/>
      <c r="I92" s="8" t="s">
        <v>17</v>
      </c>
      <c r="J92" s="27">
        <v>0</v>
      </c>
      <c r="K92" s="28"/>
    </row>
    <row r="93" spans="2:11" ht="24.95" customHeight="1" x14ac:dyDescent="0.3">
      <c r="B93" s="2" t="s">
        <v>2</v>
      </c>
      <c r="C93" s="29">
        <f>+F92/C92</f>
        <v>0.95070422535211263</v>
      </c>
      <c r="D93" s="29"/>
      <c r="E93" s="4" t="s">
        <v>9</v>
      </c>
      <c r="F93" s="25">
        <f>+F92</f>
        <v>5940000</v>
      </c>
      <c r="G93" s="26"/>
      <c r="I93" s="8" t="s">
        <v>18</v>
      </c>
      <c r="J93" s="27">
        <f>+F93</f>
        <v>5940000</v>
      </c>
      <c r="K93" s="28"/>
    </row>
    <row r="94" spans="2:11" ht="24.95" customHeight="1" x14ac:dyDescent="0.3">
      <c r="B94" s="2" t="s">
        <v>3</v>
      </c>
      <c r="C94" s="30">
        <v>45085</v>
      </c>
      <c r="D94" s="31"/>
      <c r="E94" s="4" t="s">
        <v>24</v>
      </c>
      <c r="F94" s="30">
        <f>+C94</f>
        <v>45085</v>
      </c>
      <c r="G94" s="32"/>
      <c r="I94" s="8" t="s">
        <v>19</v>
      </c>
      <c r="J94" s="27">
        <f>+J91+J92+J93</f>
        <v>5940000</v>
      </c>
      <c r="K94" s="28"/>
    </row>
    <row r="95" spans="2:11" ht="24.95" customHeight="1" thickBot="1" x14ac:dyDescent="0.35">
      <c r="B95" s="2" t="s">
        <v>4</v>
      </c>
      <c r="C95" s="31" t="s">
        <v>14</v>
      </c>
      <c r="D95" s="31"/>
      <c r="E95" s="4" t="s">
        <v>22</v>
      </c>
      <c r="F95" s="35">
        <v>45099</v>
      </c>
      <c r="G95" s="37"/>
      <c r="I95" s="6" t="s">
        <v>20</v>
      </c>
      <c r="J95" s="33">
        <f>+F93-J94</f>
        <v>0</v>
      </c>
      <c r="K95" s="34"/>
    </row>
    <row r="96" spans="2:11" ht="24.95" customHeight="1" x14ac:dyDescent="0.3">
      <c r="B96" s="2" t="s">
        <v>5</v>
      </c>
      <c r="C96" s="35">
        <v>45099</v>
      </c>
      <c r="D96" s="36"/>
      <c r="E96" s="4" t="s">
        <v>10</v>
      </c>
      <c r="F96" s="31" t="s">
        <v>50</v>
      </c>
      <c r="G96" s="32"/>
    </row>
    <row r="97" spans="2:11" ht="24.95" customHeight="1" x14ac:dyDescent="0.3">
      <c r="B97" s="13" t="s">
        <v>6</v>
      </c>
      <c r="C97" s="12" t="s">
        <v>11</v>
      </c>
      <c r="D97" s="12" t="s">
        <v>12</v>
      </c>
      <c r="E97" s="14" t="s">
        <v>13</v>
      </c>
      <c r="F97" s="15"/>
      <c r="G97" s="16"/>
    </row>
    <row r="98" spans="2:11" ht="24.95" customHeight="1" x14ac:dyDescent="0.3">
      <c r="B98" s="13"/>
      <c r="C98" s="11" t="s">
        <v>84</v>
      </c>
      <c r="D98" s="11" t="s">
        <v>85</v>
      </c>
      <c r="E98" s="17" t="s">
        <v>86</v>
      </c>
      <c r="F98" s="17"/>
      <c r="G98" s="18"/>
    </row>
    <row r="99" spans="2:11" ht="24.95" customHeight="1" thickBot="1" x14ac:dyDescent="0.35">
      <c r="B99" s="3" t="s">
        <v>7</v>
      </c>
      <c r="C99" s="19" t="s">
        <v>23</v>
      </c>
      <c r="D99" s="19"/>
      <c r="E99" s="19"/>
      <c r="F99" s="19"/>
      <c r="G99" s="20"/>
    </row>
    <row r="101" spans="2:11" ht="17.25" thickBot="1" x14ac:dyDescent="0.35">
      <c r="B101" s="9" t="s">
        <v>21</v>
      </c>
      <c r="I101" s="7" t="s">
        <v>15</v>
      </c>
    </row>
    <row r="102" spans="2:11" ht="24.95" customHeight="1" x14ac:dyDescent="0.3">
      <c r="B102" s="1" t="s">
        <v>0</v>
      </c>
      <c r="C102" s="21" t="s">
        <v>87</v>
      </c>
      <c r="D102" s="21"/>
      <c r="E102" s="21"/>
      <c r="F102" s="21"/>
      <c r="G102" s="22"/>
      <c r="I102" s="5" t="s">
        <v>16</v>
      </c>
      <c r="J102" s="23">
        <v>0</v>
      </c>
      <c r="K102" s="24"/>
    </row>
    <row r="103" spans="2:11" ht="24.95" customHeight="1" x14ac:dyDescent="0.3">
      <c r="B103" s="2" t="s">
        <v>1</v>
      </c>
      <c r="C103" s="25">
        <v>4400000</v>
      </c>
      <c r="D103" s="25"/>
      <c r="E103" s="4" t="s">
        <v>8</v>
      </c>
      <c r="F103" s="25">
        <v>4180000</v>
      </c>
      <c r="G103" s="26"/>
      <c r="I103" s="8" t="s">
        <v>17</v>
      </c>
      <c r="J103" s="27">
        <v>0</v>
      </c>
      <c r="K103" s="28"/>
    </row>
    <row r="104" spans="2:11" ht="24.95" customHeight="1" x14ac:dyDescent="0.3">
      <c r="B104" s="2" t="s">
        <v>2</v>
      </c>
      <c r="C104" s="29">
        <f>+F103/C103</f>
        <v>0.95</v>
      </c>
      <c r="D104" s="29"/>
      <c r="E104" s="4" t="s">
        <v>9</v>
      </c>
      <c r="F104" s="25">
        <f>+F103</f>
        <v>4180000</v>
      </c>
      <c r="G104" s="26"/>
      <c r="I104" s="8" t="s">
        <v>18</v>
      </c>
      <c r="J104" s="27">
        <f>+F104</f>
        <v>4180000</v>
      </c>
      <c r="K104" s="28"/>
    </row>
    <row r="105" spans="2:11" ht="24.95" customHeight="1" x14ac:dyDescent="0.3">
      <c r="B105" s="2" t="s">
        <v>3</v>
      </c>
      <c r="C105" s="30">
        <v>45086</v>
      </c>
      <c r="D105" s="31"/>
      <c r="E105" s="4" t="s">
        <v>24</v>
      </c>
      <c r="F105" s="30">
        <f>+C105</f>
        <v>45086</v>
      </c>
      <c r="G105" s="32"/>
      <c r="I105" s="8" t="s">
        <v>19</v>
      </c>
      <c r="J105" s="27">
        <f>+J102+J103+J104</f>
        <v>4180000</v>
      </c>
      <c r="K105" s="28"/>
    </row>
    <row r="106" spans="2:11" ht="24.95" customHeight="1" thickBot="1" x14ac:dyDescent="0.35">
      <c r="B106" s="2" t="s">
        <v>4</v>
      </c>
      <c r="C106" s="31" t="s">
        <v>14</v>
      </c>
      <c r="D106" s="31"/>
      <c r="E106" s="4" t="s">
        <v>22</v>
      </c>
      <c r="F106" s="35">
        <v>45110</v>
      </c>
      <c r="G106" s="37"/>
      <c r="I106" s="6" t="s">
        <v>20</v>
      </c>
      <c r="J106" s="33">
        <f>+F104-J105</f>
        <v>0</v>
      </c>
      <c r="K106" s="34"/>
    </row>
    <row r="107" spans="2:11" ht="24.95" customHeight="1" x14ac:dyDescent="0.3">
      <c r="B107" s="2" t="s">
        <v>5</v>
      </c>
      <c r="C107" s="35">
        <v>45110</v>
      </c>
      <c r="D107" s="36"/>
      <c r="E107" s="4" t="s">
        <v>10</v>
      </c>
      <c r="F107" s="31" t="s">
        <v>51</v>
      </c>
      <c r="G107" s="32"/>
    </row>
    <row r="108" spans="2:11" ht="24.95" customHeight="1" x14ac:dyDescent="0.3">
      <c r="B108" s="13" t="s">
        <v>6</v>
      </c>
      <c r="C108" s="12" t="s">
        <v>11</v>
      </c>
      <c r="D108" s="12" t="s">
        <v>12</v>
      </c>
      <c r="E108" s="14" t="s">
        <v>13</v>
      </c>
      <c r="F108" s="15"/>
      <c r="G108" s="16"/>
    </row>
    <row r="109" spans="2:11" ht="24.95" customHeight="1" x14ac:dyDescent="0.3">
      <c r="B109" s="13"/>
      <c r="C109" s="11" t="s">
        <v>88</v>
      </c>
      <c r="D109" s="11" t="s">
        <v>89</v>
      </c>
      <c r="E109" s="17" t="s">
        <v>90</v>
      </c>
      <c r="F109" s="17"/>
      <c r="G109" s="18"/>
    </row>
    <row r="110" spans="2:11" ht="24.95" customHeight="1" thickBot="1" x14ac:dyDescent="0.35">
      <c r="B110" s="3" t="s">
        <v>7</v>
      </c>
      <c r="C110" s="19" t="s">
        <v>23</v>
      </c>
      <c r="D110" s="19"/>
      <c r="E110" s="19"/>
      <c r="F110" s="19"/>
      <c r="G110" s="20"/>
    </row>
    <row r="112" spans="2:11" ht="17.25" thickBot="1" x14ac:dyDescent="0.35">
      <c r="B112" s="9" t="s">
        <v>21</v>
      </c>
      <c r="I112" s="7" t="s">
        <v>15</v>
      </c>
    </row>
    <row r="113" spans="2:11" ht="24.95" customHeight="1" x14ac:dyDescent="0.3">
      <c r="B113" s="1" t="s">
        <v>0</v>
      </c>
      <c r="C113" s="21" t="s">
        <v>91</v>
      </c>
      <c r="D113" s="21"/>
      <c r="E113" s="21"/>
      <c r="F113" s="21"/>
      <c r="G113" s="22"/>
      <c r="I113" s="5" t="s">
        <v>16</v>
      </c>
      <c r="J113" s="23">
        <v>0</v>
      </c>
      <c r="K113" s="24"/>
    </row>
    <row r="114" spans="2:11" ht="24.95" customHeight="1" x14ac:dyDescent="0.3">
      <c r="B114" s="2" t="s">
        <v>1</v>
      </c>
      <c r="C114" s="25">
        <v>4840000</v>
      </c>
      <c r="D114" s="25"/>
      <c r="E114" s="4" t="s">
        <v>8</v>
      </c>
      <c r="F114" s="25">
        <v>4620000</v>
      </c>
      <c r="G114" s="26"/>
      <c r="I114" s="8" t="s">
        <v>17</v>
      </c>
      <c r="J114" s="27">
        <v>0</v>
      </c>
      <c r="K114" s="28"/>
    </row>
    <row r="115" spans="2:11" ht="24.95" customHeight="1" x14ac:dyDescent="0.3">
      <c r="B115" s="2" t="s">
        <v>2</v>
      </c>
      <c r="C115" s="29">
        <f>+F114/C114</f>
        <v>0.95454545454545459</v>
      </c>
      <c r="D115" s="29"/>
      <c r="E115" s="4" t="s">
        <v>9</v>
      </c>
      <c r="F115" s="25">
        <f>+F114</f>
        <v>4620000</v>
      </c>
      <c r="G115" s="26"/>
      <c r="I115" s="8" t="s">
        <v>18</v>
      </c>
      <c r="J115" s="27">
        <f>+F115</f>
        <v>4620000</v>
      </c>
      <c r="K115" s="28"/>
    </row>
    <row r="116" spans="2:11" ht="24.95" customHeight="1" x14ac:dyDescent="0.3">
      <c r="B116" s="2" t="s">
        <v>3</v>
      </c>
      <c r="C116" s="30">
        <v>45086</v>
      </c>
      <c r="D116" s="31"/>
      <c r="E116" s="4" t="s">
        <v>24</v>
      </c>
      <c r="F116" s="30">
        <f>+C116</f>
        <v>45086</v>
      </c>
      <c r="G116" s="32"/>
      <c r="I116" s="8" t="s">
        <v>19</v>
      </c>
      <c r="J116" s="27">
        <f>+J113+J114+J115</f>
        <v>4620000</v>
      </c>
      <c r="K116" s="28"/>
    </row>
    <row r="117" spans="2:11" ht="24.95" customHeight="1" thickBot="1" x14ac:dyDescent="0.35">
      <c r="B117" s="2" t="s">
        <v>4</v>
      </c>
      <c r="C117" s="31" t="s">
        <v>14</v>
      </c>
      <c r="D117" s="31"/>
      <c r="E117" s="4" t="s">
        <v>22</v>
      </c>
      <c r="F117" s="35">
        <v>45092</v>
      </c>
      <c r="G117" s="37"/>
      <c r="I117" s="6" t="s">
        <v>20</v>
      </c>
      <c r="J117" s="33">
        <f>+F115-J116</f>
        <v>0</v>
      </c>
      <c r="K117" s="34"/>
    </row>
    <row r="118" spans="2:11" ht="24.95" customHeight="1" x14ac:dyDescent="0.3">
      <c r="B118" s="2" t="s">
        <v>5</v>
      </c>
      <c r="C118" s="35">
        <v>45092</v>
      </c>
      <c r="D118" s="36"/>
      <c r="E118" s="4" t="s">
        <v>10</v>
      </c>
      <c r="F118" s="31" t="s">
        <v>48</v>
      </c>
      <c r="G118" s="32"/>
    </row>
    <row r="119" spans="2:11" ht="24.95" customHeight="1" x14ac:dyDescent="0.3">
      <c r="B119" s="13" t="s">
        <v>6</v>
      </c>
      <c r="C119" s="12" t="s">
        <v>11</v>
      </c>
      <c r="D119" s="12" t="s">
        <v>12</v>
      </c>
      <c r="E119" s="14" t="s">
        <v>13</v>
      </c>
      <c r="F119" s="15"/>
      <c r="G119" s="16"/>
    </row>
    <row r="120" spans="2:11" ht="24.95" customHeight="1" x14ac:dyDescent="0.3">
      <c r="B120" s="13"/>
      <c r="C120" s="11" t="s">
        <v>92</v>
      </c>
      <c r="D120" s="11" t="s">
        <v>93</v>
      </c>
      <c r="E120" s="17" t="s">
        <v>94</v>
      </c>
      <c r="F120" s="17"/>
      <c r="G120" s="18"/>
    </row>
    <row r="121" spans="2:11" ht="24.95" customHeight="1" thickBot="1" x14ac:dyDescent="0.35">
      <c r="B121" s="3" t="s">
        <v>7</v>
      </c>
      <c r="C121" s="19" t="s">
        <v>23</v>
      </c>
      <c r="D121" s="19"/>
      <c r="E121" s="19"/>
      <c r="F121" s="19"/>
      <c r="G121" s="20"/>
    </row>
    <row r="123" spans="2:11" ht="17.25" thickBot="1" x14ac:dyDescent="0.35">
      <c r="B123" s="9" t="s">
        <v>21</v>
      </c>
      <c r="I123" s="7" t="s">
        <v>15</v>
      </c>
    </row>
    <row r="124" spans="2:11" ht="24.95" customHeight="1" x14ac:dyDescent="0.3">
      <c r="B124" s="1" t="s">
        <v>0</v>
      </c>
      <c r="C124" s="21" t="s">
        <v>41</v>
      </c>
      <c r="D124" s="21"/>
      <c r="E124" s="21"/>
      <c r="F124" s="21"/>
      <c r="G124" s="22"/>
      <c r="I124" s="5" t="s">
        <v>16</v>
      </c>
      <c r="J124" s="23">
        <v>0</v>
      </c>
      <c r="K124" s="24"/>
    </row>
    <row r="125" spans="2:11" ht="24.95" customHeight="1" x14ac:dyDescent="0.3">
      <c r="B125" s="2" t="s">
        <v>1</v>
      </c>
      <c r="C125" s="25">
        <v>434210</v>
      </c>
      <c r="D125" s="25"/>
      <c r="E125" s="4" t="s">
        <v>8</v>
      </c>
      <c r="F125" s="25">
        <f>+C125</f>
        <v>434210</v>
      </c>
      <c r="G125" s="26"/>
      <c r="I125" s="8" t="s">
        <v>17</v>
      </c>
      <c r="J125" s="27">
        <v>0</v>
      </c>
      <c r="K125" s="28"/>
    </row>
    <row r="126" spans="2:11" ht="24.95" customHeight="1" x14ac:dyDescent="0.3">
      <c r="B126" s="2" t="s">
        <v>2</v>
      </c>
      <c r="C126" s="29">
        <f>+F125/C125</f>
        <v>1</v>
      </c>
      <c r="D126" s="29"/>
      <c r="E126" s="4" t="s">
        <v>9</v>
      </c>
      <c r="F126" s="25">
        <f>+F125</f>
        <v>434210</v>
      </c>
      <c r="G126" s="26"/>
      <c r="I126" s="8" t="s">
        <v>18</v>
      </c>
      <c r="J126" s="27">
        <f>+F126</f>
        <v>434210</v>
      </c>
      <c r="K126" s="28"/>
    </row>
    <row r="127" spans="2:11" ht="24.95" customHeight="1" x14ac:dyDescent="0.3">
      <c r="B127" s="2" t="s">
        <v>3</v>
      </c>
      <c r="C127" s="30">
        <v>45086</v>
      </c>
      <c r="D127" s="31"/>
      <c r="E127" s="4" t="s">
        <v>24</v>
      </c>
      <c r="F127" s="30">
        <f>+C127</f>
        <v>45086</v>
      </c>
      <c r="G127" s="32"/>
      <c r="I127" s="8" t="s">
        <v>19</v>
      </c>
      <c r="J127" s="27">
        <f>+J124+J125+J126</f>
        <v>434210</v>
      </c>
      <c r="K127" s="28"/>
    </row>
    <row r="128" spans="2:11" ht="24.95" customHeight="1" thickBot="1" x14ac:dyDescent="0.35">
      <c r="B128" s="2" t="s">
        <v>4</v>
      </c>
      <c r="C128" s="31" t="s">
        <v>14</v>
      </c>
      <c r="D128" s="31"/>
      <c r="E128" s="4" t="s">
        <v>22</v>
      </c>
      <c r="F128" s="35">
        <v>45092</v>
      </c>
      <c r="G128" s="37"/>
      <c r="I128" s="6" t="s">
        <v>20</v>
      </c>
      <c r="J128" s="33">
        <f>+F126-J127</f>
        <v>0</v>
      </c>
      <c r="K128" s="34"/>
    </row>
    <row r="129" spans="2:11" ht="24.95" customHeight="1" x14ac:dyDescent="0.3">
      <c r="B129" s="2" t="s">
        <v>5</v>
      </c>
      <c r="C129" s="35">
        <v>45092</v>
      </c>
      <c r="D129" s="36"/>
      <c r="E129" s="4" t="s">
        <v>10</v>
      </c>
      <c r="F129" s="31" t="s">
        <v>52</v>
      </c>
      <c r="G129" s="32"/>
    </row>
    <row r="130" spans="2:11" ht="24.95" customHeight="1" x14ac:dyDescent="0.3">
      <c r="B130" s="13" t="s">
        <v>6</v>
      </c>
      <c r="C130" s="12" t="s">
        <v>11</v>
      </c>
      <c r="D130" s="12" t="s">
        <v>12</v>
      </c>
      <c r="E130" s="14" t="s">
        <v>13</v>
      </c>
      <c r="F130" s="15"/>
      <c r="G130" s="16"/>
    </row>
    <row r="131" spans="2:11" ht="24.95" customHeight="1" x14ac:dyDescent="0.3">
      <c r="B131" s="13"/>
      <c r="C131" s="11" t="s">
        <v>95</v>
      </c>
      <c r="D131" s="11" t="s">
        <v>96</v>
      </c>
      <c r="E131" s="17" t="s">
        <v>97</v>
      </c>
      <c r="F131" s="17"/>
      <c r="G131" s="18"/>
    </row>
    <row r="132" spans="2:11" ht="24.95" customHeight="1" thickBot="1" x14ac:dyDescent="0.35">
      <c r="B132" s="3" t="s">
        <v>7</v>
      </c>
      <c r="C132" s="19" t="s">
        <v>23</v>
      </c>
      <c r="D132" s="19"/>
      <c r="E132" s="19"/>
      <c r="F132" s="19"/>
      <c r="G132" s="20"/>
    </row>
    <row r="134" spans="2:11" ht="17.25" thickBot="1" x14ac:dyDescent="0.35">
      <c r="B134" s="9" t="s">
        <v>21</v>
      </c>
      <c r="I134" s="7" t="s">
        <v>15</v>
      </c>
    </row>
    <row r="135" spans="2:11" ht="24.95" customHeight="1" x14ac:dyDescent="0.3">
      <c r="B135" s="1" t="s">
        <v>0</v>
      </c>
      <c r="C135" s="21" t="s">
        <v>98</v>
      </c>
      <c r="D135" s="21"/>
      <c r="E135" s="21"/>
      <c r="F135" s="21"/>
      <c r="G135" s="22"/>
      <c r="I135" s="5" t="s">
        <v>16</v>
      </c>
      <c r="J135" s="23">
        <v>0</v>
      </c>
      <c r="K135" s="24"/>
    </row>
    <row r="136" spans="2:11" ht="24.95" customHeight="1" x14ac:dyDescent="0.3">
      <c r="B136" s="2" t="s">
        <v>1</v>
      </c>
      <c r="C136" s="25">
        <v>26730000</v>
      </c>
      <c r="D136" s="25"/>
      <c r="E136" s="4" t="s">
        <v>8</v>
      </c>
      <c r="F136" s="25">
        <v>25410000</v>
      </c>
      <c r="G136" s="26"/>
      <c r="I136" s="8" t="s">
        <v>17</v>
      </c>
      <c r="J136" s="27">
        <v>0</v>
      </c>
      <c r="K136" s="28"/>
    </row>
    <row r="137" spans="2:11" ht="24.95" customHeight="1" x14ac:dyDescent="0.3">
      <c r="B137" s="2" t="s">
        <v>2</v>
      </c>
      <c r="C137" s="29">
        <f>+F136/C136</f>
        <v>0.95061728395061729</v>
      </c>
      <c r="D137" s="29"/>
      <c r="E137" s="4" t="s">
        <v>9</v>
      </c>
      <c r="F137" s="25">
        <f>+F136</f>
        <v>25410000</v>
      </c>
      <c r="G137" s="26"/>
      <c r="I137" s="8" t="s">
        <v>18</v>
      </c>
      <c r="J137" s="27">
        <f>+F137</f>
        <v>25410000</v>
      </c>
      <c r="K137" s="28"/>
    </row>
    <row r="138" spans="2:11" ht="24.95" customHeight="1" x14ac:dyDescent="0.3">
      <c r="B138" s="2" t="s">
        <v>3</v>
      </c>
      <c r="C138" s="30">
        <v>45089</v>
      </c>
      <c r="D138" s="31"/>
      <c r="E138" s="4" t="s">
        <v>24</v>
      </c>
      <c r="F138" s="30">
        <f>+C138</f>
        <v>45089</v>
      </c>
      <c r="G138" s="32"/>
      <c r="I138" s="8" t="s">
        <v>19</v>
      </c>
      <c r="J138" s="27">
        <f>+J135+J136+J137</f>
        <v>25410000</v>
      </c>
      <c r="K138" s="28"/>
    </row>
    <row r="139" spans="2:11" ht="24.95" customHeight="1" thickBot="1" x14ac:dyDescent="0.35">
      <c r="B139" s="2" t="s">
        <v>4</v>
      </c>
      <c r="C139" s="31" t="s">
        <v>14</v>
      </c>
      <c r="D139" s="31"/>
      <c r="E139" s="4" t="s">
        <v>22</v>
      </c>
      <c r="F139" s="35">
        <v>45098</v>
      </c>
      <c r="G139" s="37"/>
      <c r="I139" s="6" t="s">
        <v>20</v>
      </c>
      <c r="J139" s="33">
        <f>+F137-J138</f>
        <v>0</v>
      </c>
      <c r="K139" s="34"/>
    </row>
    <row r="140" spans="2:11" ht="24.95" customHeight="1" x14ac:dyDescent="0.3">
      <c r="B140" s="2" t="s">
        <v>5</v>
      </c>
      <c r="C140" s="35">
        <v>45098</v>
      </c>
      <c r="D140" s="36"/>
      <c r="E140" s="4" t="s">
        <v>10</v>
      </c>
      <c r="F140" s="31" t="s">
        <v>53</v>
      </c>
      <c r="G140" s="32"/>
    </row>
    <row r="141" spans="2:11" ht="24.95" customHeight="1" x14ac:dyDescent="0.3">
      <c r="B141" s="13" t="s">
        <v>6</v>
      </c>
      <c r="C141" s="12" t="s">
        <v>11</v>
      </c>
      <c r="D141" s="12" t="s">
        <v>12</v>
      </c>
      <c r="E141" s="14" t="s">
        <v>13</v>
      </c>
      <c r="F141" s="15"/>
      <c r="G141" s="16"/>
    </row>
    <row r="142" spans="2:11" ht="24.95" customHeight="1" x14ac:dyDescent="0.3">
      <c r="B142" s="13"/>
      <c r="C142" s="11" t="s">
        <v>99</v>
      </c>
      <c r="D142" s="11" t="s">
        <v>100</v>
      </c>
      <c r="E142" s="17" t="s">
        <v>101</v>
      </c>
      <c r="F142" s="17"/>
      <c r="G142" s="18"/>
    </row>
    <row r="143" spans="2:11" ht="24.95" customHeight="1" thickBot="1" x14ac:dyDescent="0.35">
      <c r="B143" s="3" t="s">
        <v>7</v>
      </c>
      <c r="C143" s="19" t="s">
        <v>23</v>
      </c>
      <c r="D143" s="19"/>
      <c r="E143" s="19"/>
      <c r="F143" s="19"/>
      <c r="G143" s="20"/>
    </row>
    <row r="145" spans="2:11" ht="17.25" thickBot="1" x14ac:dyDescent="0.35">
      <c r="B145" s="9" t="s">
        <v>21</v>
      </c>
      <c r="I145" s="7" t="s">
        <v>15</v>
      </c>
    </row>
    <row r="146" spans="2:11" ht="24.95" customHeight="1" x14ac:dyDescent="0.3">
      <c r="B146" s="1" t="s">
        <v>0</v>
      </c>
      <c r="C146" s="21" t="s">
        <v>102</v>
      </c>
      <c r="D146" s="21"/>
      <c r="E146" s="21"/>
      <c r="F146" s="21"/>
      <c r="G146" s="22"/>
      <c r="I146" s="5" t="s">
        <v>16</v>
      </c>
      <c r="J146" s="23">
        <v>0</v>
      </c>
      <c r="K146" s="24"/>
    </row>
    <row r="147" spans="2:11" ht="24.95" customHeight="1" x14ac:dyDescent="0.3">
      <c r="B147" s="2" t="s">
        <v>1</v>
      </c>
      <c r="C147" s="25">
        <v>896570</v>
      </c>
      <c r="D147" s="25"/>
      <c r="E147" s="4" t="s">
        <v>8</v>
      </c>
      <c r="F147" s="25">
        <f>+C147</f>
        <v>896570</v>
      </c>
      <c r="G147" s="26"/>
      <c r="I147" s="8" t="s">
        <v>17</v>
      </c>
      <c r="J147" s="27">
        <v>0</v>
      </c>
      <c r="K147" s="28"/>
    </row>
    <row r="148" spans="2:11" ht="24.95" customHeight="1" x14ac:dyDescent="0.3">
      <c r="B148" s="2" t="s">
        <v>2</v>
      </c>
      <c r="C148" s="29">
        <f>+F147/C147</f>
        <v>1</v>
      </c>
      <c r="D148" s="29"/>
      <c r="E148" s="4" t="s">
        <v>9</v>
      </c>
      <c r="F148" s="25">
        <f>+F147</f>
        <v>896570</v>
      </c>
      <c r="G148" s="26"/>
      <c r="I148" s="8" t="s">
        <v>18</v>
      </c>
      <c r="J148" s="27">
        <f>+F148</f>
        <v>896570</v>
      </c>
      <c r="K148" s="28"/>
    </row>
    <row r="149" spans="2:11" ht="24.95" customHeight="1" x14ac:dyDescent="0.3">
      <c r="B149" s="2" t="s">
        <v>3</v>
      </c>
      <c r="C149" s="30">
        <v>45090</v>
      </c>
      <c r="D149" s="31"/>
      <c r="E149" s="4" t="s">
        <v>24</v>
      </c>
      <c r="F149" s="30">
        <f>+C149</f>
        <v>45090</v>
      </c>
      <c r="G149" s="32"/>
      <c r="I149" s="8" t="s">
        <v>19</v>
      </c>
      <c r="J149" s="27">
        <f>+J146+J147+J148</f>
        <v>896570</v>
      </c>
      <c r="K149" s="28"/>
    </row>
    <row r="150" spans="2:11" ht="24.95" customHeight="1" thickBot="1" x14ac:dyDescent="0.35">
      <c r="B150" s="2" t="s">
        <v>4</v>
      </c>
      <c r="C150" s="31" t="s">
        <v>14</v>
      </c>
      <c r="D150" s="31"/>
      <c r="E150" s="4" t="s">
        <v>22</v>
      </c>
      <c r="F150" s="35">
        <v>45110</v>
      </c>
      <c r="G150" s="37"/>
      <c r="I150" s="6" t="s">
        <v>20</v>
      </c>
      <c r="J150" s="33">
        <f>+F148-J149</f>
        <v>0</v>
      </c>
      <c r="K150" s="34"/>
    </row>
    <row r="151" spans="2:11" ht="24.95" customHeight="1" x14ac:dyDescent="0.3">
      <c r="B151" s="2" t="s">
        <v>5</v>
      </c>
      <c r="C151" s="35">
        <v>45110</v>
      </c>
      <c r="D151" s="36"/>
      <c r="E151" s="4" t="s">
        <v>10</v>
      </c>
      <c r="F151" s="31" t="s">
        <v>52</v>
      </c>
      <c r="G151" s="32"/>
    </row>
    <row r="152" spans="2:11" ht="24.95" customHeight="1" x14ac:dyDescent="0.3">
      <c r="B152" s="13" t="s">
        <v>6</v>
      </c>
      <c r="C152" s="12" t="s">
        <v>11</v>
      </c>
      <c r="D152" s="12" t="s">
        <v>12</v>
      </c>
      <c r="E152" s="14" t="s">
        <v>13</v>
      </c>
      <c r="F152" s="15"/>
      <c r="G152" s="16"/>
    </row>
    <row r="153" spans="2:11" ht="24.95" customHeight="1" x14ac:dyDescent="0.3">
      <c r="B153" s="13"/>
      <c r="C153" s="11" t="s">
        <v>103</v>
      </c>
      <c r="D153" s="11" t="s">
        <v>104</v>
      </c>
      <c r="E153" s="17" t="s">
        <v>105</v>
      </c>
      <c r="F153" s="17"/>
      <c r="G153" s="18"/>
    </row>
    <row r="154" spans="2:11" ht="24.95" customHeight="1" thickBot="1" x14ac:dyDescent="0.35">
      <c r="B154" s="3" t="s">
        <v>7</v>
      </c>
      <c r="C154" s="19" t="s">
        <v>23</v>
      </c>
      <c r="D154" s="19"/>
      <c r="E154" s="19"/>
      <c r="F154" s="19"/>
      <c r="G154" s="20"/>
    </row>
    <row r="156" spans="2:11" ht="17.25" thickBot="1" x14ac:dyDescent="0.35">
      <c r="B156" s="9" t="s">
        <v>21</v>
      </c>
      <c r="I156" s="7" t="s">
        <v>15</v>
      </c>
    </row>
    <row r="157" spans="2:11" ht="24.95" customHeight="1" x14ac:dyDescent="0.3">
      <c r="B157" s="1" t="s">
        <v>0</v>
      </c>
      <c r="C157" s="21" t="s">
        <v>106</v>
      </c>
      <c r="D157" s="21"/>
      <c r="E157" s="21"/>
      <c r="F157" s="21"/>
      <c r="G157" s="22"/>
      <c r="I157" s="5" t="s">
        <v>16</v>
      </c>
      <c r="J157" s="23">
        <v>0</v>
      </c>
      <c r="K157" s="24"/>
    </row>
    <row r="158" spans="2:11" ht="24.95" customHeight="1" x14ac:dyDescent="0.3">
      <c r="B158" s="2" t="s">
        <v>1</v>
      </c>
      <c r="C158" s="25">
        <v>21257000</v>
      </c>
      <c r="D158" s="25"/>
      <c r="E158" s="4" t="s">
        <v>8</v>
      </c>
      <c r="F158" s="25">
        <v>19800000</v>
      </c>
      <c r="G158" s="26"/>
      <c r="I158" s="8" t="s">
        <v>17</v>
      </c>
      <c r="J158" s="27">
        <v>0</v>
      </c>
      <c r="K158" s="28"/>
    </row>
    <row r="159" spans="2:11" ht="24.95" customHeight="1" x14ac:dyDescent="0.3">
      <c r="B159" s="2" t="s">
        <v>2</v>
      </c>
      <c r="C159" s="29">
        <f>+F158/C158</f>
        <v>0.93145787270075742</v>
      </c>
      <c r="D159" s="29"/>
      <c r="E159" s="4" t="s">
        <v>9</v>
      </c>
      <c r="F159" s="25">
        <f>+F158</f>
        <v>19800000</v>
      </c>
      <c r="G159" s="26"/>
      <c r="I159" s="8" t="s">
        <v>18</v>
      </c>
      <c r="J159" s="27">
        <f>+F159</f>
        <v>19800000</v>
      </c>
      <c r="K159" s="28"/>
    </row>
    <row r="160" spans="2:11" ht="24.95" customHeight="1" x14ac:dyDescent="0.3">
      <c r="B160" s="2" t="s">
        <v>3</v>
      </c>
      <c r="C160" s="30">
        <v>45091</v>
      </c>
      <c r="D160" s="31"/>
      <c r="E160" s="4" t="s">
        <v>24</v>
      </c>
      <c r="F160" s="30">
        <v>45093</v>
      </c>
      <c r="G160" s="32"/>
      <c r="I160" s="8" t="s">
        <v>19</v>
      </c>
      <c r="J160" s="27">
        <f>+J157+J158+J159</f>
        <v>19800000</v>
      </c>
      <c r="K160" s="28"/>
    </row>
    <row r="161" spans="2:11" ht="24.95" customHeight="1" thickBot="1" x14ac:dyDescent="0.35">
      <c r="B161" s="2" t="s">
        <v>4</v>
      </c>
      <c r="C161" s="31" t="s">
        <v>14</v>
      </c>
      <c r="D161" s="31"/>
      <c r="E161" s="4" t="s">
        <v>22</v>
      </c>
      <c r="F161" s="35">
        <v>45105</v>
      </c>
      <c r="G161" s="37"/>
      <c r="I161" s="6" t="s">
        <v>20</v>
      </c>
      <c r="J161" s="33">
        <f>+F159-J160</f>
        <v>0</v>
      </c>
      <c r="K161" s="34"/>
    </row>
    <row r="162" spans="2:11" ht="24.95" customHeight="1" x14ac:dyDescent="0.3">
      <c r="B162" s="2" t="s">
        <v>5</v>
      </c>
      <c r="C162" s="35">
        <v>45105</v>
      </c>
      <c r="D162" s="36"/>
      <c r="E162" s="4" t="s">
        <v>10</v>
      </c>
      <c r="F162" s="31" t="s">
        <v>52</v>
      </c>
      <c r="G162" s="32"/>
    </row>
    <row r="163" spans="2:11" ht="24.95" customHeight="1" x14ac:dyDescent="0.3">
      <c r="B163" s="13" t="s">
        <v>6</v>
      </c>
      <c r="C163" s="12" t="s">
        <v>11</v>
      </c>
      <c r="D163" s="12" t="s">
        <v>12</v>
      </c>
      <c r="E163" s="14" t="s">
        <v>13</v>
      </c>
      <c r="F163" s="15"/>
      <c r="G163" s="16"/>
    </row>
    <row r="164" spans="2:11" ht="24.95" customHeight="1" x14ac:dyDescent="0.3">
      <c r="B164" s="13"/>
      <c r="C164" s="11" t="s">
        <v>107</v>
      </c>
      <c r="D164" s="11" t="s">
        <v>108</v>
      </c>
      <c r="E164" s="17" t="s">
        <v>109</v>
      </c>
      <c r="F164" s="17"/>
      <c r="G164" s="18"/>
    </row>
    <row r="165" spans="2:11" ht="24.95" customHeight="1" thickBot="1" x14ac:dyDescent="0.35">
      <c r="B165" s="3" t="s">
        <v>7</v>
      </c>
      <c r="C165" s="19" t="s">
        <v>23</v>
      </c>
      <c r="D165" s="19"/>
      <c r="E165" s="19"/>
      <c r="F165" s="19"/>
      <c r="G165" s="20"/>
    </row>
    <row r="167" spans="2:11" ht="17.25" thickBot="1" x14ac:dyDescent="0.35">
      <c r="B167" s="9" t="s">
        <v>21</v>
      </c>
      <c r="I167" s="7" t="s">
        <v>15</v>
      </c>
    </row>
    <row r="168" spans="2:11" ht="24.95" customHeight="1" x14ac:dyDescent="0.3">
      <c r="B168" s="1" t="s">
        <v>0</v>
      </c>
      <c r="C168" s="21" t="s">
        <v>110</v>
      </c>
      <c r="D168" s="21"/>
      <c r="E168" s="21"/>
      <c r="F168" s="21"/>
      <c r="G168" s="22"/>
      <c r="I168" s="5" t="s">
        <v>16</v>
      </c>
      <c r="J168" s="23">
        <v>0</v>
      </c>
      <c r="K168" s="24"/>
    </row>
    <row r="169" spans="2:11" ht="24.95" customHeight="1" x14ac:dyDescent="0.3">
      <c r="B169" s="2" t="s">
        <v>1</v>
      </c>
      <c r="C169" s="25">
        <v>19578600</v>
      </c>
      <c r="D169" s="25"/>
      <c r="E169" s="4" t="s">
        <v>8</v>
      </c>
      <c r="F169" s="25">
        <v>18260000</v>
      </c>
      <c r="G169" s="26"/>
      <c r="I169" s="8" t="s">
        <v>17</v>
      </c>
      <c r="J169" s="27">
        <v>0</v>
      </c>
      <c r="K169" s="28"/>
    </row>
    <row r="170" spans="2:11" ht="24.95" customHeight="1" x14ac:dyDescent="0.3">
      <c r="B170" s="2" t="s">
        <v>2</v>
      </c>
      <c r="C170" s="29">
        <f>+F169/C169</f>
        <v>0.93265095563523437</v>
      </c>
      <c r="D170" s="29"/>
      <c r="E170" s="4" t="s">
        <v>9</v>
      </c>
      <c r="F170" s="25">
        <f>+F169</f>
        <v>18260000</v>
      </c>
      <c r="G170" s="26"/>
      <c r="I170" s="8" t="s">
        <v>18</v>
      </c>
      <c r="J170" s="27">
        <f>+F170</f>
        <v>18260000</v>
      </c>
      <c r="K170" s="28"/>
    </row>
    <row r="171" spans="2:11" ht="24.95" customHeight="1" x14ac:dyDescent="0.3">
      <c r="B171" s="2" t="s">
        <v>3</v>
      </c>
      <c r="C171" s="30">
        <v>45091</v>
      </c>
      <c r="D171" s="31"/>
      <c r="E171" s="4" t="s">
        <v>24</v>
      </c>
      <c r="F171" s="30">
        <v>45093</v>
      </c>
      <c r="G171" s="32"/>
      <c r="I171" s="8" t="s">
        <v>19</v>
      </c>
      <c r="J171" s="27">
        <f>+J168+J169+J170</f>
        <v>18260000</v>
      </c>
      <c r="K171" s="28"/>
    </row>
    <row r="172" spans="2:11" ht="24.95" customHeight="1" thickBot="1" x14ac:dyDescent="0.35">
      <c r="B172" s="2" t="s">
        <v>4</v>
      </c>
      <c r="C172" s="31" t="s">
        <v>14</v>
      </c>
      <c r="D172" s="31"/>
      <c r="E172" s="4" t="s">
        <v>22</v>
      </c>
      <c r="F172" s="35">
        <v>45100</v>
      </c>
      <c r="G172" s="37"/>
      <c r="I172" s="6" t="s">
        <v>20</v>
      </c>
      <c r="J172" s="33">
        <f>+F170-J171</f>
        <v>0</v>
      </c>
      <c r="K172" s="34"/>
    </row>
    <row r="173" spans="2:11" ht="24.95" customHeight="1" x14ac:dyDescent="0.3">
      <c r="B173" s="2" t="s">
        <v>5</v>
      </c>
      <c r="C173" s="35">
        <v>45100</v>
      </c>
      <c r="D173" s="36"/>
      <c r="E173" s="4" t="s">
        <v>10</v>
      </c>
      <c r="F173" s="31" t="s">
        <v>54</v>
      </c>
      <c r="G173" s="32"/>
    </row>
    <row r="174" spans="2:11" ht="24.95" customHeight="1" x14ac:dyDescent="0.3">
      <c r="B174" s="13" t="s">
        <v>6</v>
      </c>
      <c r="C174" s="12" t="s">
        <v>11</v>
      </c>
      <c r="D174" s="12" t="s">
        <v>12</v>
      </c>
      <c r="E174" s="14" t="s">
        <v>13</v>
      </c>
      <c r="F174" s="15"/>
      <c r="G174" s="16"/>
    </row>
    <row r="175" spans="2:11" ht="24.95" customHeight="1" x14ac:dyDescent="0.3">
      <c r="B175" s="13"/>
      <c r="C175" s="11" t="s">
        <v>111</v>
      </c>
      <c r="D175" s="11" t="s">
        <v>112</v>
      </c>
      <c r="E175" s="17" t="s">
        <v>113</v>
      </c>
      <c r="F175" s="17"/>
      <c r="G175" s="18"/>
    </row>
    <row r="176" spans="2:11" ht="24.95" customHeight="1" thickBot="1" x14ac:dyDescent="0.35">
      <c r="B176" s="3" t="s">
        <v>7</v>
      </c>
      <c r="C176" s="19" t="s">
        <v>23</v>
      </c>
      <c r="D176" s="19"/>
      <c r="E176" s="19"/>
      <c r="F176" s="19"/>
      <c r="G176" s="20"/>
    </row>
    <row r="178" spans="2:11" ht="17.25" thickBot="1" x14ac:dyDescent="0.35">
      <c r="B178" s="9" t="s">
        <v>21</v>
      </c>
      <c r="I178" s="7" t="s">
        <v>15</v>
      </c>
    </row>
    <row r="179" spans="2:11" ht="24.95" customHeight="1" x14ac:dyDescent="0.3">
      <c r="B179" s="1" t="s">
        <v>0</v>
      </c>
      <c r="C179" s="21" t="s">
        <v>114</v>
      </c>
      <c r="D179" s="21"/>
      <c r="E179" s="21"/>
      <c r="F179" s="21"/>
      <c r="G179" s="22"/>
      <c r="I179" s="5" t="s">
        <v>16</v>
      </c>
      <c r="J179" s="23">
        <v>0</v>
      </c>
      <c r="K179" s="24"/>
    </row>
    <row r="180" spans="2:11" ht="24.95" customHeight="1" x14ac:dyDescent="0.3">
      <c r="B180" s="2" t="s">
        <v>1</v>
      </c>
      <c r="C180" s="25">
        <v>825000</v>
      </c>
      <c r="D180" s="25"/>
      <c r="E180" s="4" t="s">
        <v>8</v>
      </c>
      <c r="F180" s="25">
        <v>825000</v>
      </c>
      <c r="G180" s="26"/>
      <c r="I180" s="8" t="s">
        <v>17</v>
      </c>
      <c r="J180" s="27">
        <v>0</v>
      </c>
      <c r="K180" s="28"/>
    </row>
    <row r="181" spans="2:11" ht="24.95" customHeight="1" x14ac:dyDescent="0.3">
      <c r="B181" s="2" t="s">
        <v>2</v>
      </c>
      <c r="C181" s="29">
        <f>+F180/C180</f>
        <v>1</v>
      </c>
      <c r="D181" s="29"/>
      <c r="E181" s="4" t="s">
        <v>9</v>
      </c>
      <c r="F181" s="25">
        <v>467500</v>
      </c>
      <c r="G181" s="26"/>
      <c r="I181" s="8" t="s">
        <v>18</v>
      </c>
      <c r="J181" s="27">
        <f>+F181</f>
        <v>467500</v>
      </c>
      <c r="K181" s="28"/>
    </row>
    <row r="182" spans="2:11" ht="24.95" customHeight="1" x14ac:dyDescent="0.3">
      <c r="B182" s="2" t="s">
        <v>3</v>
      </c>
      <c r="C182" s="30">
        <v>45091</v>
      </c>
      <c r="D182" s="31"/>
      <c r="E182" s="4" t="s">
        <v>24</v>
      </c>
      <c r="F182" s="30">
        <v>45096</v>
      </c>
      <c r="G182" s="32"/>
      <c r="I182" s="8" t="s">
        <v>19</v>
      </c>
      <c r="J182" s="27">
        <f>+J179+J180+J181</f>
        <v>467500</v>
      </c>
      <c r="K182" s="28"/>
    </row>
    <row r="183" spans="2:11" ht="24.95" customHeight="1" thickBot="1" x14ac:dyDescent="0.35">
      <c r="B183" s="2" t="s">
        <v>4</v>
      </c>
      <c r="C183" s="31" t="s">
        <v>14</v>
      </c>
      <c r="D183" s="31"/>
      <c r="E183" s="4" t="s">
        <v>22</v>
      </c>
      <c r="F183" s="35">
        <v>45096</v>
      </c>
      <c r="G183" s="37"/>
      <c r="I183" s="6" t="s">
        <v>20</v>
      </c>
      <c r="J183" s="33">
        <f>+F181-J182</f>
        <v>0</v>
      </c>
      <c r="K183" s="34"/>
    </row>
    <row r="184" spans="2:11" ht="24.95" customHeight="1" x14ac:dyDescent="0.3">
      <c r="B184" s="2" t="s">
        <v>5</v>
      </c>
      <c r="C184" s="35">
        <v>45096</v>
      </c>
      <c r="D184" s="36"/>
      <c r="E184" s="4" t="s">
        <v>10</v>
      </c>
      <c r="F184" s="31" t="s">
        <v>55</v>
      </c>
      <c r="G184" s="32"/>
    </row>
    <row r="185" spans="2:11" ht="24.95" customHeight="1" x14ac:dyDescent="0.3">
      <c r="B185" s="13" t="s">
        <v>6</v>
      </c>
      <c r="C185" s="12" t="s">
        <v>11</v>
      </c>
      <c r="D185" s="12" t="s">
        <v>12</v>
      </c>
      <c r="E185" s="14" t="s">
        <v>13</v>
      </c>
      <c r="F185" s="15"/>
      <c r="G185" s="16"/>
    </row>
    <row r="186" spans="2:11" ht="24.95" customHeight="1" x14ac:dyDescent="0.3">
      <c r="B186" s="13"/>
      <c r="C186" s="11" t="s">
        <v>115</v>
      </c>
      <c r="D186" s="11" t="s">
        <v>116</v>
      </c>
      <c r="E186" s="17" t="s">
        <v>117</v>
      </c>
      <c r="F186" s="17"/>
      <c r="G186" s="18"/>
    </row>
    <row r="187" spans="2:11" ht="24.95" customHeight="1" thickBot="1" x14ac:dyDescent="0.35">
      <c r="B187" s="3" t="s">
        <v>7</v>
      </c>
      <c r="C187" s="19" t="s">
        <v>23</v>
      </c>
      <c r="D187" s="19"/>
      <c r="E187" s="19"/>
      <c r="F187" s="19"/>
      <c r="G187" s="20"/>
    </row>
    <row r="189" spans="2:11" ht="17.25" thickBot="1" x14ac:dyDescent="0.35">
      <c r="B189" s="9" t="s">
        <v>21</v>
      </c>
      <c r="I189" s="7" t="s">
        <v>15</v>
      </c>
    </row>
    <row r="190" spans="2:11" ht="24.95" customHeight="1" x14ac:dyDescent="0.3">
      <c r="B190" s="1" t="s">
        <v>0</v>
      </c>
      <c r="C190" s="21" t="s">
        <v>118</v>
      </c>
      <c r="D190" s="21"/>
      <c r="E190" s="21"/>
      <c r="F190" s="21"/>
      <c r="G190" s="22"/>
      <c r="I190" s="5" t="s">
        <v>16</v>
      </c>
      <c r="J190" s="23">
        <v>0</v>
      </c>
      <c r="K190" s="24"/>
    </row>
    <row r="191" spans="2:11" ht="24.95" customHeight="1" x14ac:dyDescent="0.3">
      <c r="B191" s="2" t="s">
        <v>1</v>
      </c>
      <c r="C191" s="25">
        <v>1154000</v>
      </c>
      <c r="D191" s="25"/>
      <c r="E191" s="4" t="s">
        <v>8</v>
      </c>
      <c r="F191" s="25">
        <v>1100000</v>
      </c>
      <c r="G191" s="26"/>
      <c r="I191" s="8" t="s">
        <v>17</v>
      </c>
      <c r="J191" s="27">
        <v>0</v>
      </c>
      <c r="K191" s="28"/>
    </row>
    <row r="192" spans="2:11" ht="24.95" customHeight="1" x14ac:dyDescent="0.3">
      <c r="B192" s="2" t="s">
        <v>2</v>
      </c>
      <c r="C192" s="29">
        <f>+F191/C191</f>
        <v>0.95320623916811087</v>
      </c>
      <c r="D192" s="29"/>
      <c r="E192" s="4" t="s">
        <v>9</v>
      </c>
      <c r="F192" s="25">
        <f>+F191</f>
        <v>1100000</v>
      </c>
      <c r="G192" s="26"/>
      <c r="I192" s="8" t="s">
        <v>18</v>
      </c>
      <c r="J192" s="27">
        <f>+F192</f>
        <v>1100000</v>
      </c>
      <c r="K192" s="28"/>
    </row>
    <row r="193" spans="2:11" ht="24.95" customHeight="1" x14ac:dyDescent="0.3">
      <c r="B193" s="2" t="s">
        <v>3</v>
      </c>
      <c r="C193" s="30">
        <v>45091</v>
      </c>
      <c r="D193" s="31"/>
      <c r="E193" s="4" t="s">
        <v>24</v>
      </c>
      <c r="F193" s="30">
        <v>45093</v>
      </c>
      <c r="G193" s="32"/>
      <c r="I193" s="8" t="s">
        <v>19</v>
      </c>
      <c r="J193" s="27">
        <f>+J190+J191+J192</f>
        <v>1100000</v>
      </c>
      <c r="K193" s="28"/>
    </row>
    <row r="194" spans="2:11" ht="24.95" customHeight="1" thickBot="1" x14ac:dyDescent="0.35">
      <c r="B194" s="2" t="s">
        <v>4</v>
      </c>
      <c r="C194" s="31" t="s">
        <v>14</v>
      </c>
      <c r="D194" s="31"/>
      <c r="E194" s="4" t="s">
        <v>22</v>
      </c>
      <c r="F194" s="35">
        <v>45107</v>
      </c>
      <c r="G194" s="37"/>
      <c r="I194" s="6" t="s">
        <v>20</v>
      </c>
      <c r="J194" s="33">
        <f>+F192-J193</f>
        <v>0</v>
      </c>
      <c r="K194" s="34"/>
    </row>
    <row r="195" spans="2:11" ht="24.95" customHeight="1" x14ac:dyDescent="0.3">
      <c r="B195" s="2" t="s">
        <v>5</v>
      </c>
      <c r="C195" s="35">
        <v>45107</v>
      </c>
      <c r="D195" s="36"/>
      <c r="E195" s="4" t="s">
        <v>10</v>
      </c>
      <c r="F195" s="31" t="s">
        <v>46</v>
      </c>
      <c r="G195" s="32"/>
    </row>
    <row r="196" spans="2:11" ht="24.95" customHeight="1" x14ac:dyDescent="0.3">
      <c r="B196" s="13" t="s">
        <v>6</v>
      </c>
      <c r="C196" s="12" t="s">
        <v>11</v>
      </c>
      <c r="D196" s="12" t="s">
        <v>12</v>
      </c>
      <c r="E196" s="14" t="s">
        <v>13</v>
      </c>
      <c r="F196" s="15"/>
      <c r="G196" s="16"/>
    </row>
    <row r="197" spans="2:11" ht="24.95" customHeight="1" x14ac:dyDescent="0.3">
      <c r="B197" s="13"/>
      <c r="C197" s="11" t="s">
        <v>119</v>
      </c>
      <c r="D197" s="11" t="s">
        <v>120</v>
      </c>
      <c r="E197" s="17" t="s">
        <v>121</v>
      </c>
      <c r="F197" s="17"/>
      <c r="G197" s="18"/>
    </row>
    <row r="198" spans="2:11" ht="24.95" customHeight="1" thickBot="1" x14ac:dyDescent="0.35">
      <c r="B198" s="3" t="s">
        <v>7</v>
      </c>
      <c r="C198" s="19" t="s">
        <v>23</v>
      </c>
      <c r="D198" s="19"/>
      <c r="E198" s="19"/>
      <c r="F198" s="19"/>
      <c r="G198" s="20"/>
    </row>
    <row r="200" spans="2:11" ht="17.25" thickBot="1" x14ac:dyDescent="0.35">
      <c r="B200" s="9" t="s">
        <v>21</v>
      </c>
      <c r="I200" s="7" t="s">
        <v>15</v>
      </c>
    </row>
    <row r="201" spans="2:11" ht="24.95" customHeight="1" x14ac:dyDescent="0.3">
      <c r="B201" s="1" t="s">
        <v>0</v>
      </c>
      <c r="C201" s="21" t="s">
        <v>122</v>
      </c>
      <c r="D201" s="21"/>
      <c r="E201" s="21"/>
      <c r="F201" s="21"/>
      <c r="G201" s="22"/>
      <c r="I201" s="5" t="s">
        <v>16</v>
      </c>
      <c r="J201" s="23">
        <v>0</v>
      </c>
      <c r="K201" s="24"/>
    </row>
    <row r="202" spans="2:11" ht="24.95" customHeight="1" x14ac:dyDescent="0.3">
      <c r="B202" s="2" t="s">
        <v>1</v>
      </c>
      <c r="C202" s="25">
        <v>5885000</v>
      </c>
      <c r="D202" s="25"/>
      <c r="E202" s="4" t="s">
        <v>8</v>
      </c>
      <c r="F202" s="25">
        <v>5610000</v>
      </c>
      <c r="G202" s="26"/>
      <c r="I202" s="8" t="s">
        <v>17</v>
      </c>
      <c r="J202" s="27">
        <v>0</v>
      </c>
      <c r="K202" s="28"/>
    </row>
    <row r="203" spans="2:11" ht="24.95" customHeight="1" x14ac:dyDescent="0.3">
      <c r="B203" s="2" t="s">
        <v>2</v>
      </c>
      <c r="C203" s="29">
        <f>+F202/C202</f>
        <v>0.95327102803738317</v>
      </c>
      <c r="D203" s="29"/>
      <c r="E203" s="4" t="s">
        <v>9</v>
      </c>
      <c r="F203" s="25">
        <f>+F202</f>
        <v>5610000</v>
      </c>
      <c r="G203" s="26"/>
      <c r="I203" s="8" t="s">
        <v>18</v>
      </c>
      <c r="J203" s="27">
        <f>+F203</f>
        <v>5610000</v>
      </c>
      <c r="K203" s="28"/>
    </row>
    <row r="204" spans="2:11" ht="24.95" customHeight="1" x14ac:dyDescent="0.3">
      <c r="B204" s="2" t="s">
        <v>3</v>
      </c>
      <c r="C204" s="30">
        <v>45092</v>
      </c>
      <c r="D204" s="31"/>
      <c r="E204" s="4" t="s">
        <v>24</v>
      </c>
      <c r="F204" s="30">
        <v>45096</v>
      </c>
      <c r="G204" s="32"/>
      <c r="I204" s="8" t="s">
        <v>19</v>
      </c>
      <c r="J204" s="27">
        <f>+J201+J202+J203</f>
        <v>5610000</v>
      </c>
      <c r="K204" s="28"/>
    </row>
    <row r="205" spans="2:11" ht="24.95" customHeight="1" thickBot="1" x14ac:dyDescent="0.35">
      <c r="B205" s="2" t="s">
        <v>4</v>
      </c>
      <c r="C205" s="31" t="s">
        <v>14</v>
      </c>
      <c r="D205" s="31"/>
      <c r="E205" s="4" t="s">
        <v>22</v>
      </c>
      <c r="F205" s="35">
        <v>45100</v>
      </c>
      <c r="G205" s="37"/>
      <c r="I205" s="6" t="s">
        <v>20</v>
      </c>
      <c r="J205" s="33">
        <f>+F203-J204</f>
        <v>0</v>
      </c>
      <c r="K205" s="34"/>
    </row>
    <row r="206" spans="2:11" ht="24.95" customHeight="1" x14ac:dyDescent="0.3">
      <c r="B206" s="2" t="s">
        <v>5</v>
      </c>
      <c r="C206" s="35">
        <v>45100</v>
      </c>
      <c r="D206" s="36"/>
      <c r="E206" s="4" t="s">
        <v>10</v>
      </c>
      <c r="F206" s="31" t="s">
        <v>55</v>
      </c>
      <c r="G206" s="32"/>
    </row>
    <row r="207" spans="2:11" ht="24.95" customHeight="1" x14ac:dyDescent="0.3">
      <c r="B207" s="13" t="s">
        <v>6</v>
      </c>
      <c r="C207" s="12" t="s">
        <v>11</v>
      </c>
      <c r="D207" s="12" t="s">
        <v>12</v>
      </c>
      <c r="E207" s="14" t="s">
        <v>13</v>
      </c>
      <c r="F207" s="15"/>
      <c r="G207" s="16"/>
    </row>
    <row r="208" spans="2:11" ht="24.95" customHeight="1" x14ac:dyDescent="0.3">
      <c r="B208" s="13"/>
      <c r="C208" s="11" t="s">
        <v>123</v>
      </c>
      <c r="D208" s="11" t="s">
        <v>124</v>
      </c>
      <c r="E208" s="17" t="s">
        <v>125</v>
      </c>
      <c r="F208" s="17"/>
      <c r="G208" s="18"/>
    </row>
    <row r="209" spans="2:11" ht="24.95" customHeight="1" thickBot="1" x14ac:dyDescent="0.35">
      <c r="B209" s="3" t="s">
        <v>7</v>
      </c>
      <c r="C209" s="19" t="s">
        <v>23</v>
      </c>
      <c r="D209" s="19"/>
      <c r="E209" s="19"/>
      <c r="F209" s="19"/>
      <c r="G209" s="20"/>
    </row>
    <row r="211" spans="2:11" ht="17.25" thickBot="1" x14ac:dyDescent="0.35">
      <c r="B211" s="9" t="s">
        <v>21</v>
      </c>
      <c r="I211" s="7" t="s">
        <v>15</v>
      </c>
    </row>
    <row r="212" spans="2:11" ht="24.95" customHeight="1" x14ac:dyDescent="0.3">
      <c r="B212" s="1" t="s">
        <v>0</v>
      </c>
      <c r="C212" s="21" t="s">
        <v>126</v>
      </c>
      <c r="D212" s="21"/>
      <c r="E212" s="21"/>
      <c r="F212" s="21"/>
      <c r="G212" s="22"/>
      <c r="I212" s="5" t="s">
        <v>16</v>
      </c>
      <c r="J212" s="23">
        <v>32000000</v>
      </c>
      <c r="K212" s="24"/>
    </row>
    <row r="213" spans="2:11" ht="24.95" customHeight="1" x14ac:dyDescent="0.3">
      <c r="B213" s="2" t="s">
        <v>1</v>
      </c>
      <c r="C213" s="25">
        <v>49952560</v>
      </c>
      <c r="D213" s="25"/>
      <c r="E213" s="4" t="s">
        <v>8</v>
      </c>
      <c r="F213" s="25">
        <v>46215870</v>
      </c>
      <c r="G213" s="26"/>
      <c r="I213" s="8" t="s">
        <v>17</v>
      </c>
      <c r="J213" s="27">
        <v>0</v>
      </c>
      <c r="K213" s="28"/>
    </row>
    <row r="214" spans="2:11" ht="24.95" customHeight="1" x14ac:dyDescent="0.3">
      <c r="B214" s="2" t="s">
        <v>2</v>
      </c>
      <c r="C214" s="29">
        <f>+F213/C213</f>
        <v>0.92519522522969799</v>
      </c>
      <c r="D214" s="29"/>
      <c r="E214" s="4" t="s">
        <v>9</v>
      </c>
      <c r="F214" s="25">
        <f>+F213</f>
        <v>46215870</v>
      </c>
      <c r="G214" s="26"/>
      <c r="I214" s="8" t="s">
        <v>18</v>
      </c>
      <c r="J214" s="27">
        <v>0</v>
      </c>
      <c r="K214" s="28"/>
    </row>
    <row r="215" spans="2:11" ht="24.95" customHeight="1" x14ac:dyDescent="0.3">
      <c r="B215" s="2" t="s">
        <v>3</v>
      </c>
      <c r="C215" s="30">
        <v>45097</v>
      </c>
      <c r="D215" s="31"/>
      <c r="E215" s="4" t="s">
        <v>24</v>
      </c>
      <c r="F215" s="30">
        <f>+C215</f>
        <v>45097</v>
      </c>
      <c r="G215" s="32"/>
      <c r="I215" s="8" t="s">
        <v>19</v>
      </c>
      <c r="J215" s="27">
        <f>+J212+J213+J214</f>
        <v>32000000</v>
      </c>
      <c r="K215" s="28"/>
    </row>
    <row r="216" spans="2:11" ht="24.95" customHeight="1" thickBot="1" x14ac:dyDescent="0.35">
      <c r="B216" s="2" t="s">
        <v>4</v>
      </c>
      <c r="C216" s="31" t="s">
        <v>14</v>
      </c>
      <c r="D216" s="31"/>
      <c r="E216" s="4" t="s">
        <v>22</v>
      </c>
      <c r="F216" s="35"/>
      <c r="G216" s="37"/>
      <c r="I216" s="6" t="s">
        <v>20</v>
      </c>
      <c r="J216" s="33">
        <f>+F214-J215</f>
        <v>14215870</v>
      </c>
      <c r="K216" s="34"/>
    </row>
    <row r="217" spans="2:11" ht="24.95" customHeight="1" x14ac:dyDescent="0.3">
      <c r="B217" s="2" t="s">
        <v>5</v>
      </c>
      <c r="C217" s="35"/>
      <c r="D217" s="36"/>
      <c r="E217" s="4" t="s">
        <v>10</v>
      </c>
      <c r="F217" s="31" t="s">
        <v>56</v>
      </c>
      <c r="G217" s="32"/>
    </row>
    <row r="218" spans="2:11" ht="24.95" customHeight="1" x14ac:dyDescent="0.3">
      <c r="B218" s="13" t="s">
        <v>6</v>
      </c>
      <c r="C218" s="12" t="s">
        <v>11</v>
      </c>
      <c r="D218" s="12" t="s">
        <v>12</v>
      </c>
      <c r="E218" s="14" t="s">
        <v>13</v>
      </c>
      <c r="F218" s="15"/>
      <c r="G218" s="16"/>
    </row>
    <row r="219" spans="2:11" ht="24.95" customHeight="1" x14ac:dyDescent="0.3">
      <c r="B219" s="13"/>
      <c r="C219" s="11" t="s">
        <v>127</v>
      </c>
      <c r="D219" s="11" t="s">
        <v>128</v>
      </c>
      <c r="E219" s="17" t="s">
        <v>129</v>
      </c>
      <c r="F219" s="17"/>
      <c r="G219" s="18"/>
    </row>
    <row r="220" spans="2:11" ht="24.95" customHeight="1" thickBot="1" x14ac:dyDescent="0.35">
      <c r="B220" s="3" t="s">
        <v>7</v>
      </c>
      <c r="C220" s="19" t="s">
        <v>23</v>
      </c>
      <c r="D220" s="19"/>
      <c r="E220" s="19"/>
      <c r="F220" s="19"/>
      <c r="G220" s="20"/>
    </row>
    <row r="222" spans="2:11" ht="17.25" thickBot="1" x14ac:dyDescent="0.35">
      <c r="B222" s="9" t="s">
        <v>21</v>
      </c>
      <c r="I222" s="7" t="s">
        <v>15</v>
      </c>
    </row>
    <row r="223" spans="2:11" ht="24.95" customHeight="1" x14ac:dyDescent="0.3">
      <c r="B223" s="1" t="s">
        <v>0</v>
      </c>
      <c r="C223" s="21" t="s">
        <v>130</v>
      </c>
      <c r="D223" s="21"/>
      <c r="E223" s="21"/>
      <c r="F223" s="21"/>
      <c r="G223" s="22"/>
      <c r="I223" s="5" t="s">
        <v>16</v>
      </c>
      <c r="J223" s="23">
        <v>0</v>
      </c>
      <c r="K223" s="24"/>
    </row>
    <row r="224" spans="2:11" ht="24.95" customHeight="1" x14ac:dyDescent="0.3">
      <c r="B224" s="2" t="s">
        <v>1</v>
      </c>
      <c r="C224" s="25">
        <v>2090000</v>
      </c>
      <c r="D224" s="25"/>
      <c r="E224" s="4" t="s">
        <v>8</v>
      </c>
      <c r="F224" s="25">
        <v>1980000</v>
      </c>
      <c r="G224" s="26"/>
      <c r="I224" s="8" t="s">
        <v>17</v>
      </c>
      <c r="J224" s="27">
        <v>0</v>
      </c>
      <c r="K224" s="28"/>
    </row>
    <row r="225" spans="2:11" ht="24.95" customHeight="1" x14ac:dyDescent="0.3">
      <c r="B225" s="2" t="s">
        <v>2</v>
      </c>
      <c r="C225" s="29">
        <f>+F224/C224</f>
        <v>0.94736842105263153</v>
      </c>
      <c r="D225" s="29"/>
      <c r="E225" s="4" t="s">
        <v>9</v>
      </c>
      <c r="F225" s="25">
        <f>+F224</f>
        <v>1980000</v>
      </c>
      <c r="G225" s="26"/>
      <c r="I225" s="8" t="s">
        <v>18</v>
      </c>
      <c r="J225" s="27">
        <f>+F225</f>
        <v>1980000</v>
      </c>
      <c r="K225" s="28"/>
    </row>
    <row r="226" spans="2:11" ht="24.95" customHeight="1" x14ac:dyDescent="0.3">
      <c r="B226" s="2" t="s">
        <v>3</v>
      </c>
      <c r="C226" s="30">
        <v>45098</v>
      </c>
      <c r="D226" s="31"/>
      <c r="E226" s="4" t="s">
        <v>24</v>
      </c>
      <c r="F226" s="30">
        <f>+C226</f>
        <v>45098</v>
      </c>
      <c r="G226" s="32"/>
      <c r="I226" s="8" t="s">
        <v>19</v>
      </c>
      <c r="J226" s="27">
        <f>+J223+J224+J225</f>
        <v>1980000</v>
      </c>
      <c r="K226" s="28"/>
    </row>
    <row r="227" spans="2:11" ht="24.95" customHeight="1" thickBot="1" x14ac:dyDescent="0.35">
      <c r="B227" s="2" t="s">
        <v>4</v>
      </c>
      <c r="C227" s="31" t="s">
        <v>14</v>
      </c>
      <c r="D227" s="31"/>
      <c r="E227" s="4" t="s">
        <v>22</v>
      </c>
      <c r="F227" s="35">
        <v>45113</v>
      </c>
      <c r="G227" s="37"/>
      <c r="I227" s="6" t="s">
        <v>20</v>
      </c>
      <c r="J227" s="33">
        <f>+F225-J226</f>
        <v>0</v>
      </c>
      <c r="K227" s="34"/>
    </row>
    <row r="228" spans="2:11" ht="24.95" customHeight="1" x14ac:dyDescent="0.3">
      <c r="B228" s="2" t="s">
        <v>5</v>
      </c>
      <c r="C228" s="35">
        <v>45113</v>
      </c>
      <c r="D228" s="36"/>
      <c r="E228" s="4" t="s">
        <v>10</v>
      </c>
      <c r="F228" s="31" t="s">
        <v>57</v>
      </c>
      <c r="G228" s="32"/>
    </row>
    <row r="229" spans="2:11" ht="24.95" customHeight="1" x14ac:dyDescent="0.3">
      <c r="B229" s="13" t="s">
        <v>6</v>
      </c>
      <c r="C229" s="12" t="s">
        <v>11</v>
      </c>
      <c r="D229" s="12" t="s">
        <v>12</v>
      </c>
      <c r="E229" s="14" t="s">
        <v>13</v>
      </c>
      <c r="F229" s="15"/>
      <c r="G229" s="16"/>
    </row>
    <row r="230" spans="2:11" ht="24.95" customHeight="1" x14ac:dyDescent="0.3">
      <c r="B230" s="13"/>
      <c r="C230" s="11" t="s">
        <v>131</v>
      </c>
      <c r="D230" s="11" t="s">
        <v>132</v>
      </c>
      <c r="E230" s="17" t="s">
        <v>133</v>
      </c>
      <c r="F230" s="17"/>
      <c r="G230" s="18"/>
    </row>
    <row r="231" spans="2:11" ht="24.95" customHeight="1" thickBot="1" x14ac:dyDescent="0.35">
      <c r="B231" s="3" t="s">
        <v>7</v>
      </c>
      <c r="C231" s="19" t="s">
        <v>23</v>
      </c>
      <c r="D231" s="19"/>
      <c r="E231" s="19"/>
      <c r="F231" s="19"/>
      <c r="G231" s="20"/>
    </row>
    <row r="233" spans="2:11" ht="17.25" thickBot="1" x14ac:dyDescent="0.35">
      <c r="B233" s="9" t="s">
        <v>21</v>
      </c>
      <c r="I233" s="7" t="s">
        <v>15</v>
      </c>
    </row>
    <row r="234" spans="2:11" ht="24.95" customHeight="1" x14ac:dyDescent="0.3">
      <c r="B234" s="1" t="s">
        <v>0</v>
      </c>
      <c r="C234" s="21" t="s">
        <v>134</v>
      </c>
      <c r="D234" s="21"/>
      <c r="E234" s="21"/>
      <c r="F234" s="21"/>
      <c r="G234" s="22"/>
      <c r="I234" s="5" t="s">
        <v>16</v>
      </c>
      <c r="J234" s="23">
        <v>0</v>
      </c>
      <c r="K234" s="24"/>
    </row>
    <row r="235" spans="2:11" ht="24.95" customHeight="1" x14ac:dyDescent="0.3">
      <c r="B235" s="2" t="s">
        <v>1</v>
      </c>
      <c r="C235" s="25">
        <v>2616000</v>
      </c>
      <c r="D235" s="25"/>
      <c r="E235" s="4" t="s">
        <v>8</v>
      </c>
      <c r="F235" s="25">
        <v>2616000</v>
      </c>
      <c r="G235" s="26"/>
      <c r="I235" s="8" t="s">
        <v>17</v>
      </c>
      <c r="J235" s="27">
        <v>0</v>
      </c>
      <c r="K235" s="28"/>
    </row>
    <row r="236" spans="2:11" ht="24.95" customHeight="1" x14ac:dyDescent="0.3">
      <c r="B236" s="2" t="s">
        <v>2</v>
      </c>
      <c r="C236" s="29">
        <f>+F235/C235</f>
        <v>1</v>
      </c>
      <c r="D236" s="29"/>
      <c r="E236" s="4" t="s">
        <v>9</v>
      </c>
      <c r="F236" s="25">
        <f>+F235</f>
        <v>2616000</v>
      </c>
      <c r="G236" s="26"/>
      <c r="I236" s="8" t="s">
        <v>18</v>
      </c>
      <c r="J236" s="27">
        <f>+F236</f>
        <v>2616000</v>
      </c>
      <c r="K236" s="28"/>
    </row>
    <row r="237" spans="2:11" ht="24.95" customHeight="1" x14ac:dyDescent="0.3">
      <c r="B237" s="2" t="s">
        <v>3</v>
      </c>
      <c r="C237" s="30">
        <v>45099</v>
      </c>
      <c r="D237" s="31"/>
      <c r="E237" s="4" t="s">
        <v>24</v>
      </c>
      <c r="F237" s="30">
        <f>+C237</f>
        <v>45099</v>
      </c>
      <c r="G237" s="32"/>
      <c r="I237" s="8" t="s">
        <v>19</v>
      </c>
      <c r="J237" s="27">
        <f>+J234+J235+J236</f>
        <v>2616000</v>
      </c>
      <c r="K237" s="28"/>
    </row>
    <row r="238" spans="2:11" ht="24.95" customHeight="1" thickBot="1" x14ac:dyDescent="0.35">
      <c r="B238" s="2" t="s">
        <v>4</v>
      </c>
      <c r="C238" s="31" t="s">
        <v>14</v>
      </c>
      <c r="D238" s="31"/>
      <c r="E238" s="4" t="s">
        <v>22</v>
      </c>
      <c r="F238" s="35" t="str">
        <f>+C238</f>
        <v>수의계약(1인수의)</v>
      </c>
      <c r="G238" s="37"/>
      <c r="I238" s="6" t="s">
        <v>20</v>
      </c>
      <c r="J238" s="33">
        <f>+F236-J237</f>
        <v>0</v>
      </c>
      <c r="K238" s="34"/>
    </row>
    <row r="239" spans="2:11" ht="24.95" customHeight="1" x14ac:dyDescent="0.3">
      <c r="B239" s="2" t="s">
        <v>5</v>
      </c>
      <c r="C239" s="35">
        <v>45099</v>
      </c>
      <c r="D239" s="36"/>
      <c r="E239" s="4" t="s">
        <v>10</v>
      </c>
      <c r="F239" s="31" t="s">
        <v>58</v>
      </c>
      <c r="G239" s="32"/>
    </row>
    <row r="240" spans="2:11" ht="24.95" customHeight="1" x14ac:dyDescent="0.3">
      <c r="B240" s="13" t="s">
        <v>6</v>
      </c>
      <c r="C240" s="12" t="s">
        <v>11</v>
      </c>
      <c r="D240" s="12" t="s">
        <v>12</v>
      </c>
      <c r="E240" s="14" t="s">
        <v>13</v>
      </c>
      <c r="F240" s="15"/>
      <c r="G240" s="16"/>
    </row>
    <row r="241" spans="2:11" ht="24.95" customHeight="1" x14ac:dyDescent="0.3">
      <c r="B241" s="13"/>
      <c r="C241" s="11" t="s">
        <v>73</v>
      </c>
      <c r="D241" s="11" t="s">
        <v>25</v>
      </c>
      <c r="E241" s="17" t="s">
        <v>74</v>
      </c>
      <c r="F241" s="17"/>
      <c r="G241" s="18"/>
    </row>
    <row r="242" spans="2:11" ht="24.95" customHeight="1" thickBot="1" x14ac:dyDescent="0.35">
      <c r="B242" s="3" t="s">
        <v>7</v>
      </c>
      <c r="C242" s="19" t="s">
        <v>23</v>
      </c>
      <c r="D242" s="19"/>
      <c r="E242" s="19"/>
      <c r="F242" s="19"/>
      <c r="G242" s="20"/>
    </row>
    <row r="244" spans="2:11" ht="17.25" thickBot="1" x14ac:dyDescent="0.35">
      <c r="B244" s="9" t="s">
        <v>21</v>
      </c>
      <c r="I244" s="7" t="s">
        <v>15</v>
      </c>
    </row>
    <row r="245" spans="2:11" ht="24.95" customHeight="1" x14ac:dyDescent="0.3">
      <c r="B245" s="1" t="s">
        <v>0</v>
      </c>
      <c r="C245" s="21" t="s">
        <v>135</v>
      </c>
      <c r="D245" s="21"/>
      <c r="E245" s="21"/>
      <c r="F245" s="21"/>
      <c r="G245" s="22"/>
      <c r="I245" s="5" t="s">
        <v>16</v>
      </c>
      <c r="J245" s="23">
        <v>0</v>
      </c>
      <c r="K245" s="24"/>
    </row>
    <row r="246" spans="2:11" ht="24.95" customHeight="1" x14ac:dyDescent="0.3">
      <c r="B246" s="2" t="s">
        <v>1</v>
      </c>
      <c r="C246" s="25">
        <v>12650000</v>
      </c>
      <c r="D246" s="25"/>
      <c r="E246" s="4" t="s">
        <v>8</v>
      </c>
      <c r="F246" s="25">
        <v>11880000</v>
      </c>
      <c r="G246" s="26"/>
      <c r="I246" s="8" t="s">
        <v>17</v>
      </c>
      <c r="J246" s="27">
        <v>0</v>
      </c>
      <c r="K246" s="28"/>
    </row>
    <row r="247" spans="2:11" ht="24.95" customHeight="1" x14ac:dyDescent="0.3">
      <c r="B247" s="2" t="s">
        <v>2</v>
      </c>
      <c r="C247" s="29">
        <f>+F246/C246</f>
        <v>0.93913043478260871</v>
      </c>
      <c r="D247" s="29"/>
      <c r="E247" s="4" t="s">
        <v>9</v>
      </c>
      <c r="F247" s="25">
        <f>+F246</f>
        <v>11880000</v>
      </c>
      <c r="G247" s="26"/>
      <c r="I247" s="8" t="s">
        <v>18</v>
      </c>
      <c r="J247" s="27">
        <f>+F247</f>
        <v>11880000</v>
      </c>
      <c r="K247" s="28"/>
    </row>
    <row r="248" spans="2:11" ht="24.95" customHeight="1" x14ac:dyDescent="0.3">
      <c r="B248" s="2" t="s">
        <v>3</v>
      </c>
      <c r="C248" s="30">
        <v>45100</v>
      </c>
      <c r="D248" s="31"/>
      <c r="E248" s="4" t="s">
        <v>24</v>
      </c>
      <c r="F248" s="30">
        <f>+C248</f>
        <v>45100</v>
      </c>
      <c r="G248" s="32"/>
      <c r="I248" s="8" t="s">
        <v>19</v>
      </c>
      <c r="J248" s="27">
        <f>+J245+J246+J247</f>
        <v>11880000</v>
      </c>
      <c r="K248" s="28"/>
    </row>
    <row r="249" spans="2:11" ht="24.95" customHeight="1" thickBot="1" x14ac:dyDescent="0.35">
      <c r="B249" s="2" t="s">
        <v>4</v>
      </c>
      <c r="C249" s="31" t="s">
        <v>14</v>
      </c>
      <c r="D249" s="31"/>
      <c r="E249" s="4" t="s">
        <v>22</v>
      </c>
      <c r="F249" s="35">
        <v>45103</v>
      </c>
      <c r="G249" s="37"/>
      <c r="I249" s="6" t="s">
        <v>20</v>
      </c>
      <c r="J249" s="33">
        <f>+F247-J248</f>
        <v>0</v>
      </c>
      <c r="K249" s="34"/>
    </row>
    <row r="250" spans="2:11" ht="24.95" customHeight="1" x14ac:dyDescent="0.3">
      <c r="B250" s="2" t="s">
        <v>5</v>
      </c>
      <c r="C250" s="35">
        <v>45103</v>
      </c>
      <c r="D250" s="36"/>
      <c r="E250" s="4" t="s">
        <v>10</v>
      </c>
      <c r="F250" s="31" t="s">
        <v>59</v>
      </c>
      <c r="G250" s="32"/>
    </row>
    <row r="251" spans="2:11" ht="24.95" customHeight="1" x14ac:dyDescent="0.3">
      <c r="B251" s="13" t="s">
        <v>6</v>
      </c>
      <c r="C251" s="12" t="s">
        <v>11</v>
      </c>
      <c r="D251" s="12" t="s">
        <v>12</v>
      </c>
      <c r="E251" s="14" t="s">
        <v>13</v>
      </c>
      <c r="F251" s="15"/>
      <c r="G251" s="16"/>
    </row>
    <row r="252" spans="2:11" ht="24.95" customHeight="1" x14ac:dyDescent="0.3">
      <c r="B252" s="13"/>
      <c r="C252" s="11" t="s">
        <v>136</v>
      </c>
      <c r="D252" s="11" t="s">
        <v>27</v>
      </c>
      <c r="E252" s="17" t="s">
        <v>137</v>
      </c>
      <c r="F252" s="17"/>
      <c r="G252" s="18"/>
    </row>
    <row r="253" spans="2:11" ht="24.95" customHeight="1" thickBot="1" x14ac:dyDescent="0.35">
      <c r="B253" s="3" t="s">
        <v>7</v>
      </c>
      <c r="C253" s="19" t="s">
        <v>23</v>
      </c>
      <c r="D253" s="19"/>
      <c r="E253" s="19"/>
      <c r="F253" s="19"/>
      <c r="G253" s="20"/>
    </row>
    <row r="255" spans="2:11" ht="17.25" thickBot="1" x14ac:dyDescent="0.35">
      <c r="B255" s="9" t="s">
        <v>21</v>
      </c>
      <c r="I255" s="7" t="s">
        <v>15</v>
      </c>
    </row>
    <row r="256" spans="2:11" ht="24.95" customHeight="1" x14ac:dyDescent="0.3">
      <c r="B256" s="1" t="s">
        <v>0</v>
      </c>
      <c r="C256" s="21" t="s">
        <v>138</v>
      </c>
      <c r="D256" s="21"/>
      <c r="E256" s="21"/>
      <c r="F256" s="21"/>
      <c r="G256" s="22"/>
      <c r="I256" s="5" t="s">
        <v>16</v>
      </c>
      <c r="J256" s="23">
        <v>0</v>
      </c>
      <c r="K256" s="24"/>
    </row>
    <row r="257" spans="2:11" ht="24.95" customHeight="1" x14ac:dyDescent="0.3">
      <c r="B257" s="2" t="s">
        <v>1</v>
      </c>
      <c r="C257" s="25">
        <v>11110000</v>
      </c>
      <c r="D257" s="25"/>
      <c r="E257" s="4" t="s">
        <v>8</v>
      </c>
      <c r="F257" s="25">
        <v>10120000</v>
      </c>
      <c r="G257" s="26"/>
      <c r="I257" s="8" t="s">
        <v>17</v>
      </c>
      <c r="J257" s="27">
        <v>0</v>
      </c>
      <c r="K257" s="28"/>
    </row>
    <row r="258" spans="2:11" ht="24.95" customHeight="1" x14ac:dyDescent="0.3">
      <c r="B258" s="2" t="s">
        <v>2</v>
      </c>
      <c r="C258" s="29">
        <f>+F257/C257</f>
        <v>0.91089108910891092</v>
      </c>
      <c r="D258" s="29"/>
      <c r="E258" s="4" t="s">
        <v>9</v>
      </c>
      <c r="F258" s="25">
        <f>+F257</f>
        <v>10120000</v>
      </c>
      <c r="G258" s="26"/>
      <c r="I258" s="8" t="s">
        <v>18</v>
      </c>
      <c r="J258" s="27">
        <v>0</v>
      </c>
      <c r="K258" s="28"/>
    </row>
    <row r="259" spans="2:11" ht="24.95" customHeight="1" x14ac:dyDescent="0.3">
      <c r="B259" s="2" t="s">
        <v>3</v>
      </c>
      <c r="C259" s="30">
        <v>45100</v>
      </c>
      <c r="D259" s="31"/>
      <c r="E259" s="4" t="s">
        <v>24</v>
      </c>
      <c r="F259" s="30">
        <v>45105</v>
      </c>
      <c r="G259" s="32"/>
      <c r="I259" s="8" t="s">
        <v>19</v>
      </c>
      <c r="J259" s="27">
        <f>+J256+J257+J258</f>
        <v>0</v>
      </c>
      <c r="K259" s="28"/>
    </row>
    <row r="260" spans="2:11" ht="24.95" customHeight="1" thickBot="1" x14ac:dyDescent="0.35">
      <c r="B260" s="2" t="s">
        <v>4</v>
      </c>
      <c r="C260" s="31" t="s">
        <v>14</v>
      </c>
      <c r="D260" s="31"/>
      <c r="E260" s="4" t="s">
        <v>22</v>
      </c>
      <c r="F260" s="35"/>
      <c r="G260" s="37"/>
      <c r="I260" s="6" t="s">
        <v>20</v>
      </c>
      <c r="J260" s="33">
        <f>+F258-J259</f>
        <v>10120000</v>
      </c>
      <c r="K260" s="34"/>
    </row>
    <row r="261" spans="2:11" ht="24.95" customHeight="1" x14ac:dyDescent="0.3">
      <c r="B261" s="2" t="s">
        <v>5</v>
      </c>
      <c r="C261" s="35"/>
      <c r="D261" s="36"/>
      <c r="E261" s="4" t="s">
        <v>10</v>
      </c>
      <c r="F261" s="31" t="s">
        <v>60</v>
      </c>
      <c r="G261" s="32"/>
    </row>
    <row r="262" spans="2:11" ht="24.95" customHeight="1" x14ac:dyDescent="0.3">
      <c r="B262" s="13" t="s">
        <v>6</v>
      </c>
      <c r="C262" s="12" t="s">
        <v>11</v>
      </c>
      <c r="D262" s="12" t="s">
        <v>12</v>
      </c>
      <c r="E262" s="14" t="s">
        <v>13</v>
      </c>
      <c r="F262" s="15"/>
      <c r="G262" s="16"/>
    </row>
    <row r="263" spans="2:11" ht="24.95" customHeight="1" x14ac:dyDescent="0.3">
      <c r="B263" s="13"/>
      <c r="C263" s="11" t="s">
        <v>139</v>
      </c>
      <c r="D263" s="11" t="s">
        <v>28</v>
      </c>
      <c r="E263" s="17" t="s">
        <v>140</v>
      </c>
      <c r="F263" s="17"/>
      <c r="G263" s="18"/>
    </row>
    <row r="264" spans="2:11" ht="24.95" customHeight="1" thickBot="1" x14ac:dyDescent="0.35">
      <c r="B264" s="3" t="s">
        <v>7</v>
      </c>
      <c r="C264" s="19" t="s">
        <v>23</v>
      </c>
      <c r="D264" s="19"/>
      <c r="E264" s="19"/>
      <c r="F264" s="19"/>
      <c r="G264" s="20"/>
    </row>
    <row r="266" spans="2:11" ht="17.25" thickBot="1" x14ac:dyDescent="0.35">
      <c r="B266" s="9" t="s">
        <v>21</v>
      </c>
      <c r="I266" s="7" t="s">
        <v>15</v>
      </c>
    </row>
    <row r="267" spans="2:11" ht="24.95" customHeight="1" x14ac:dyDescent="0.3">
      <c r="B267" s="1" t="s">
        <v>0</v>
      </c>
      <c r="C267" s="21" t="s">
        <v>141</v>
      </c>
      <c r="D267" s="21"/>
      <c r="E267" s="21"/>
      <c r="F267" s="21"/>
      <c r="G267" s="22"/>
      <c r="I267" s="5" t="s">
        <v>16</v>
      </c>
      <c r="J267" s="23">
        <v>0</v>
      </c>
      <c r="K267" s="24"/>
    </row>
    <row r="268" spans="2:11" ht="24.95" customHeight="1" x14ac:dyDescent="0.3">
      <c r="B268" s="2" t="s">
        <v>1</v>
      </c>
      <c r="C268" s="25">
        <v>16335000</v>
      </c>
      <c r="D268" s="25"/>
      <c r="E268" s="4" t="s">
        <v>8</v>
      </c>
      <c r="F268" s="25">
        <v>15390000</v>
      </c>
      <c r="G268" s="26"/>
      <c r="I268" s="8" t="s">
        <v>17</v>
      </c>
      <c r="J268" s="27">
        <v>0</v>
      </c>
      <c r="K268" s="28"/>
    </row>
    <row r="269" spans="2:11" ht="24.95" customHeight="1" x14ac:dyDescent="0.3">
      <c r="B269" s="2" t="s">
        <v>2</v>
      </c>
      <c r="C269" s="29">
        <f>+F268/C268</f>
        <v>0.94214876033057848</v>
      </c>
      <c r="D269" s="29"/>
      <c r="E269" s="4" t="s">
        <v>9</v>
      </c>
      <c r="F269" s="25">
        <f>+F268</f>
        <v>15390000</v>
      </c>
      <c r="G269" s="26"/>
      <c r="I269" s="8" t="s">
        <v>18</v>
      </c>
      <c r="J269" s="27">
        <v>0</v>
      </c>
      <c r="K269" s="28"/>
    </row>
    <row r="270" spans="2:11" ht="24.95" customHeight="1" x14ac:dyDescent="0.3">
      <c r="B270" s="2" t="s">
        <v>3</v>
      </c>
      <c r="C270" s="30">
        <v>45100</v>
      </c>
      <c r="D270" s="31"/>
      <c r="E270" s="4" t="s">
        <v>24</v>
      </c>
      <c r="F270" s="30">
        <v>45103</v>
      </c>
      <c r="G270" s="32"/>
      <c r="I270" s="8" t="s">
        <v>19</v>
      </c>
      <c r="J270" s="27">
        <f>+F269</f>
        <v>15390000</v>
      </c>
      <c r="K270" s="28"/>
    </row>
    <row r="271" spans="2:11" ht="24.95" customHeight="1" thickBot="1" x14ac:dyDescent="0.35">
      <c r="B271" s="2" t="s">
        <v>4</v>
      </c>
      <c r="C271" s="31" t="s">
        <v>14</v>
      </c>
      <c r="D271" s="31"/>
      <c r="E271" s="4" t="s">
        <v>22</v>
      </c>
      <c r="F271" s="35">
        <v>45104</v>
      </c>
      <c r="G271" s="37"/>
      <c r="I271" s="6" t="s">
        <v>20</v>
      </c>
      <c r="J271" s="33">
        <f>+F269-J270</f>
        <v>0</v>
      </c>
      <c r="K271" s="34"/>
    </row>
    <row r="272" spans="2:11" ht="24.95" customHeight="1" x14ac:dyDescent="0.3">
      <c r="B272" s="2" t="s">
        <v>5</v>
      </c>
      <c r="C272" s="35">
        <v>45104</v>
      </c>
      <c r="D272" s="36"/>
      <c r="E272" s="4" t="s">
        <v>10</v>
      </c>
      <c r="F272" s="31" t="s">
        <v>35</v>
      </c>
      <c r="G272" s="32"/>
    </row>
    <row r="273" spans="2:11" ht="24.95" customHeight="1" x14ac:dyDescent="0.3">
      <c r="B273" s="13" t="s">
        <v>6</v>
      </c>
      <c r="C273" s="12" t="s">
        <v>11</v>
      </c>
      <c r="D273" s="12" t="s">
        <v>12</v>
      </c>
      <c r="E273" s="14" t="s">
        <v>13</v>
      </c>
      <c r="F273" s="15"/>
      <c r="G273" s="16"/>
    </row>
    <row r="274" spans="2:11" ht="24.95" customHeight="1" x14ac:dyDescent="0.3">
      <c r="B274" s="13"/>
      <c r="C274" s="11" t="s">
        <v>142</v>
      </c>
      <c r="D274" s="11" t="s">
        <v>143</v>
      </c>
      <c r="E274" s="17" t="s">
        <v>144</v>
      </c>
      <c r="F274" s="17"/>
      <c r="G274" s="18"/>
    </row>
    <row r="275" spans="2:11" ht="24.95" customHeight="1" thickBot="1" x14ac:dyDescent="0.35">
      <c r="B275" s="3" t="s">
        <v>7</v>
      </c>
      <c r="C275" s="19" t="s">
        <v>23</v>
      </c>
      <c r="D275" s="19"/>
      <c r="E275" s="19"/>
      <c r="F275" s="19"/>
      <c r="G275" s="20"/>
    </row>
    <row r="277" spans="2:11" ht="17.25" thickBot="1" x14ac:dyDescent="0.35">
      <c r="B277" s="9" t="s">
        <v>21</v>
      </c>
      <c r="I277" s="7" t="s">
        <v>15</v>
      </c>
    </row>
    <row r="278" spans="2:11" ht="24.95" customHeight="1" x14ac:dyDescent="0.3">
      <c r="B278" s="1" t="s">
        <v>0</v>
      </c>
      <c r="C278" s="21" t="s">
        <v>145</v>
      </c>
      <c r="D278" s="21"/>
      <c r="E278" s="21"/>
      <c r="F278" s="21"/>
      <c r="G278" s="22"/>
      <c r="I278" s="5" t="s">
        <v>16</v>
      </c>
      <c r="J278" s="23">
        <v>0</v>
      </c>
      <c r="K278" s="24"/>
    </row>
    <row r="279" spans="2:11" ht="24.95" customHeight="1" x14ac:dyDescent="0.3">
      <c r="B279" s="2" t="s">
        <v>1</v>
      </c>
      <c r="C279" s="25">
        <v>8856430</v>
      </c>
      <c r="D279" s="25"/>
      <c r="E279" s="4" t="s">
        <v>8</v>
      </c>
      <c r="F279" s="25">
        <v>8405000</v>
      </c>
      <c r="G279" s="26"/>
      <c r="I279" s="8" t="s">
        <v>17</v>
      </c>
      <c r="J279" s="27">
        <v>0</v>
      </c>
      <c r="K279" s="28"/>
    </row>
    <row r="280" spans="2:11" ht="24.95" customHeight="1" x14ac:dyDescent="0.3">
      <c r="B280" s="2" t="s">
        <v>2</v>
      </c>
      <c r="C280" s="29">
        <f>+F279/C279</f>
        <v>0.94902799434986784</v>
      </c>
      <c r="D280" s="29"/>
      <c r="E280" s="4" t="s">
        <v>9</v>
      </c>
      <c r="F280" s="25">
        <f>+F279</f>
        <v>8405000</v>
      </c>
      <c r="G280" s="26"/>
      <c r="I280" s="8" t="s">
        <v>18</v>
      </c>
      <c r="J280" s="27">
        <f>+F280</f>
        <v>8405000</v>
      </c>
      <c r="K280" s="28"/>
    </row>
    <row r="281" spans="2:11" ht="24.95" customHeight="1" x14ac:dyDescent="0.3">
      <c r="B281" s="2" t="s">
        <v>3</v>
      </c>
      <c r="C281" s="30">
        <v>45104</v>
      </c>
      <c r="D281" s="31"/>
      <c r="E281" s="4" t="s">
        <v>24</v>
      </c>
      <c r="F281" s="30">
        <f>+C281</f>
        <v>45104</v>
      </c>
      <c r="G281" s="32"/>
      <c r="I281" s="8" t="s">
        <v>19</v>
      </c>
      <c r="J281" s="27">
        <f>+J278+J279+J280</f>
        <v>8405000</v>
      </c>
      <c r="K281" s="28"/>
    </row>
    <row r="282" spans="2:11" ht="24.95" customHeight="1" thickBot="1" x14ac:dyDescent="0.35">
      <c r="B282" s="2" t="s">
        <v>4</v>
      </c>
      <c r="C282" s="31" t="s">
        <v>14</v>
      </c>
      <c r="D282" s="31"/>
      <c r="E282" s="4" t="s">
        <v>22</v>
      </c>
      <c r="F282" s="35">
        <v>45106</v>
      </c>
      <c r="G282" s="37"/>
      <c r="I282" s="6" t="s">
        <v>20</v>
      </c>
      <c r="J282" s="33">
        <f>+F280-J281</f>
        <v>0</v>
      </c>
      <c r="K282" s="34"/>
    </row>
    <row r="283" spans="2:11" ht="24.95" customHeight="1" x14ac:dyDescent="0.3">
      <c r="B283" s="2" t="s">
        <v>5</v>
      </c>
      <c r="C283" s="35">
        <v>45106</v>
      </c>
      <c r="D283" s="36"/>
      <c r="E283" s="4" t="s">
        <v>10</v>
      </c>
      <c r="F283" s="31" t="s">
        <v>59</v>
      </c>
      <c r="G283" s="32"/>
    </row>
    <row r="284" spans="2:11" ht="24.95" customHeight="1" x14ac:dyDescent="0.3">
      <c r="B284" s="13" t="s">
        <v>6</v>
      </c>
      <c r="C284" s="12" t="s">
        <v>11</v>
      </c>
      <c r="D284" s="12" t="s">
        <v>12</v>
      </c>
      <c r="E284" s="14" t="s">
        <v>13</v>
      </c>
      <c r="F284" s="15"/>
      <c r="G284" s="16"/>
    </row>
    <row r="285" spans="2:11" ht="24.95" customHeight="1" x14ac:dyDescent="0.3">
      <c r="B285" s="13"/>
      <c r="C285" s="11" t="s">
        <v>146</v>
      </c>
      <c r="D285" s="11" t="s">
        <v>147</v>
      </c>
      <c r="E285" s="17" t="s">
        <v>148</v>
      </c>
      <c r="F285" s="17"/>
      <c r="G285" s="18"/>
    </row>
    <row r="286" spans="2:11" ht="24.95" customHeight="1" thickBot="1" x14ac:dyDescent="0.35">
      <c r="B286" s="3" t="s">
        <v>7</v>
      </c>
      <c r="C286" s="19" t="s">
        <v>23</v>
      </c>
      <c r="D286" s="19"/>
      <c r="E286" s="19"/>
      <c r="F286" s="19"/>
      <c r="G286" s="20"/>
    </row>
    <row r="288" spans="2:11" ht="17.25" thickBot="1" x14ac:dyDescent="0.35">
      <c r="B288" s="9" t="s">
        <v>21</v>
      </c>
      <c r="I288" s="7" t="s">
        <v>15</v>
      </c>
    </row>
    <row r="289" spans="2:11" ht="24.95" customHeight="1" x14ac:dyDescent="0.3">
      <c r="B289" s="1" t="s">
        <v>0</v>
      </c>
      <c r="C289" s="21" t="s">
        <v>149</v>
      </c>
      <c r="D289" s="21"/>
      <c r="E289" s="21"/>
      <c r="F289" s="21"/>
      <c r="G289" s="22"/>
      <c r="I289" s="5" t="s">
        <v>16</v>
      </c>
      <c r="J289" s="23">
        <v>0</v>
      </c>
      <c r="K289" s="24"/>
    </row>
    <row r="290" spans="2:11" ht="24.95" customHeight="1" x14ac:dyDescent="0.3">
      <c r="B290" s="2" t="s">
        <v>1</v>
      </c>
      <c r="C290" s="25">
        <v>3300000</v>
      </c>
      <c r="D290" s="25"/>
      <c r="E290" s="4" t="s">
        <v>8</v>
      </c>
      <c r="F290" s="25">
        <v>3234000</v>
      </c>
      <c r="G290" s="26"/>
      <c r="I290" s="8" t="s">
        <v>17</v>
      </c>
      <c r="J290" s="27">
        <v>0</v>
      </c>
      <c r="K290" s="28"/>
    </row>
    <row r="291" spans="2:11" ht="24.95" customHeight="1" x14ac:dyDescent="0.3">
      <c r="B291" s="2" t="s">
        <v>2</v>
      </c>
      <c r="C291" s="29">
        <f>+F290/C290</f>
        <v>0.98</v>
      </c>
      <c r="D291" s="29"/>
      <c r="E291" s="4" t="s">
        <v>9</v>
      </c>
      <c r="F291" s="25">
        <f>+F290</f>
        <v>3234000</v>
      </c>
      <c r="G291" s="26"/>
      <c r="I291" s="8" t="s">
        <v>18</v>
      </c>
      <c r="J291" s="27">
        <f>+F291</f>
        <v>3234000</v>
      </c>
      <c r="K291" s="28"/>
    </row>
    <row r="292" spans="2:11" ht="24.95" customHeight="1" x14ac:dyDescent="0.3">
      <c r="B292" s="2" t="s">
        <v>3</v>
      </c>
      <c r="C292" s="30">
        <v>45104</v>
      </c>
      <c r="D292" s="31"/>
      <c r="E292" s="4" t="s">
        <v>24</v>
      </c>
      <c r="F292" s="30">
        <f>+C292</f>
        <v>45104</v>
      </c>
      <c r="G292" s="32"/>
      <c r="I292" s="8" t="s">
        <v>19</v>
      </c>
      <c r="J292" s="27">
        <f>+J289+J290+J291</f>
        <v>3234000</v>
      </c>
      <c r="K292" s="28"/>
    </row>
    <row r="293" spans="2:11" ht="24.95" customHeight="1" thickBot="1" x14ac:dyDescent="0.35">
      <c r="B293" s="2" t="s">
        <v>4</v>
      </c>
      <c r="C293" s="31" t="s">
        <v>14</v>
      </c>
      <c r="D293" s="31"/>
      <c r="E293" s="4" t="s">
        <v>22</v>
      </c>
      <c r="F293" s="35">
        <v>45105</v>
      </c>
      <c r="G293" s="37"/>
      <c r="I293" s="6" t="s">
        <v>20</v>
      </c>
      <c r="J293" s="33">
        <f>+F291-J292</f>
        <v>0</v>
      </c>
      <c r="K293" s="34"/>
    </row>
    <row r="294" spans="2:11" ht="24.95" customHeight="1" x14ac:dyDescent="0.3">
      <c r="B294" s="2" t="s">
        <v>5</v>
      </c>
      <c r="C294" s="35">
        <v>45105</v>
      </c>
      <c r="D294" s="36"/>
      <c r="E294" s="4" t="s">
        <v>10</v>
      </c>
      <c r="F294" s="31" t="s">
        <v>30</v>
      </c>
      <c r="G294" s="32"/>
    </row>
    <row r="295" spans="2:11" ht="24.95" customHeight="1" x14ac:dyDescent="0.3">
      <c r="B295" s="13" t="s">
        <v>6</v>
      </c>
      <c r="C295" s="12" t="s">
        <v>11</v>
      </c>
      <c r="D295" s="12" t="s">
        <v>12</v>
      </c>
      <c r="E295" s="14" t="s">
        <v>13</v>
      </c>
      <c r="F295" s="15"/>
      <c r="G295" s="16"/>
    </row>
    <row r="296" spans="2:11" ht="24.95" customHeight="1" x14ac:dyDescent="0.3">
      <c r="B296" s="13"/>
      <c r="C296" s="11" t="s">
        <v>150</v>
      </c>
      <c r="D296" s="11" t="s">
        <v>26</v>
      </c>
      <c r="E296" s="17" t="s">
        <v>151</v>
      </c>
      <c r="F296" s="17"/>
      <c r="G296" s="18"/>
    </row>
    <row r="297" spans="2:11" ht="24.95" customHeight="1" thickBot="1" x14ac:dyDescent="0.35">
      <c r="B297" s="3" t="s">
        <v>7</v>
      </c>
      <c r="C297" s="19" t="s">
        <v>23</v>
      </c>
      <c r="D297" s="19"/>
      <c r="E297" s="19"/>
      <c r="F297" s="19"/>
      <c r="G297" s="20"/>
    </row>
    <row r="299" spans="2:11" ht="17.25" thickBot="1" x14ac:dyDescent="0.35">
      <c r="B299" s="9" t="s">
        <v>21</v>
      </c>
      <c r="I299" s="7" t="s">
        <v>15</v>
      </c>
    </row>
    <row r="300" spans="2:11" ht="24.95" customHeight="1" x14ac:dyDescent="0.3">
      <c r="B300" s="1" t="s">
        <v>0</v>
      </c>
      <c r="C300" s="21" t="s">
        <v>152</v>
      </c>
      <c r="D300" s="21"/>
      <c r="E300" s="21"/>
      <c r="F300" s="21"/>
      <c r="G300" s="22"/>
      <c r="I300" s="5" t="s">
        <v>16</v>
      </c>
      <c r="J300" s="23">
        <v>0</v>
      </c>
      <c r="K300" s="24"/>
    </row>
    <row r="301" spans="2:11" ht="24.95" customHeight="1" x14ac:dyDescent="0.3">
      <c r="B301" s="2" t="s">
        <v>1</v>
      </c>
      <c r="C301" s="25">
        <v>30575070</v>
      </c>
      <c r="D301" s="25"/>
      <c r="E301" s="4" t="s">
        <v>8</v>
      </c>
      <c r="F301" s="25">
        <v>30575070</v>
      </c>
      <c r="G301" s="26"/>
      <c r="I301" s="8" t="s">
        <v>17</v>
      </c>
      <c r="J301" s="27">
        <v>0</v>
      </c>
      <c r="K301" s="28"/>
    </row>
    <row r="302" spans="2:11" ht="24.95" customHeight="1" x14ac:dyDescent="0.3">
      <c r="B302" s="2" t="s">
        <v>2</v>
      </c>
      <c r="C302" s="29">
        <f>+F301/C301</f>
        <v>1</v>
      </c>
      <c r="D302" s="29"/>
      <c r="E302" s="4" t="s">
        <v>9</v>
      </c>
      <c r="F302" s="25">
        <f>+F301</f>
        <v>30575070</v>
      </c>
      <c r="G302" s="26"/>
      <c r="I302" s="8" t="s">
        <v>18</v>
      </c>
      <c r="J302" s="27">
        <f>+F302</f>
        <v>30575070</v>
      </c>
      <c r="K302" s="28"/>
    </row>
    <row r="303" spans="2:11" ht="24.95" customHeight="1" x14ac:dyDescent="0.3">
      <c r="B303" s="2" t="s">
        <v>3</v>
      </c>
      <c r="C303" s="30">
        <v>45079</v>
      </c>
      <c r="D303" s="31"/>
      <c r="E303" s="4" t="s">
        <v>24</v>
      </c>
      <c r="F303" s="30">
        <f>+C303</f>
        <v>45079</v>
      </c>
      <c r="G303" s="32"/>
      <c r="I303" s="8" t="s">
        <v>19</v>
      </c>
      <c r="J303" s="27">
        <f>+J300+J301+J302</f>
        <v>30575070</v>
      </c>
      <c r="K303" s="28"/>
    </row>
    <row r="304" spans="2:11" ht="24.95" customHeight="1" thickBot="1" x14ac:dyDescent="0.35">
      <c r="B304" s="2" t="s">
        <v>4</v>
      </c>
      <c r="C304" s="31" t="s">
        <v>42</v>
      </c>
      <c r="D304" s="31"/>
      <c r="E304" s="4" t="s">
        <v>22</v>
      </c>
      <c r="F304" s="35">
        <v>45097</v>
      </c>
      <c r="G304" s="37"/>
      <c r="I304" s="6" t="s">
        <v>20</v>
      </c>
      <c r="J304" s="33">
        <f>+F302-J303</f>
        <v>0</v>
      </c>
      <c r="K304" s="34"/>
    </row>
    <row r="305" spans="2:11" ht="24.95" customHeight="1" x14ac:dyDescent="0.3">
      <c r="B305" s="2" t="s">
        <v>5</v>
      </c>
      <c r="C305" s="35">
        <v>45097</v>
      </c>
      <c r="D305" s="36"/>
      <c r="E305" s="4" t="s">
        <v>10</v>
      </c>
      <c r="F305" s="31" t="s">
        <v>50</v>
      </c>
      <c r="G305" s="32"/>
    </row>
    <row r="306" spans="2:11" ht="24.95" customHeight="1" x14ac:dyDescent="0.3">
      <c r="B306" s="13" t="s">
        <v>6</v>
      </c>
      <c r="C306" s="12" t="s">
        <v>11</v>
      </c>
      <c r="D306" s="12" t="s">
        <v>12</v>
      </c>
      <c r="E306" s="14" t="s">
        <v>13</v>
      </c>
      <c r="F306" s="15"/>
      <c r="G306" s="16"/>
    </row>
    <row r="307" spans="2:11" ht="24.95" customHeight="1" x14ac:dyDescent="0.3">
      <c r="B307" s="13"/>
      <c r="C307" s="11" t="s">
        <v>153</v>
      </c>
      <c r="D307" s="11" t="s">
        <v>154</v>
      </c>
      <c r="E307" s="17" t="s">
        <v>155</v>
      </c>
      <c r="F307" s="17"/>
      <c r="G307" s="18"/>
    </row>
    <row r="308" spans="2:11" ht="24.95" customHeight="1" thickBot="1" x14ac:dyDescent="0.35">
      <c r="B308" s="3" t="s">
        <v>7</v>
      </c>
      <c r="C308" s="19" t="s">
        <v>23</v>
      </c>
      <c r="D308" s="19"/>
      <c r="E308" s="19"/>
      <c r="F308" s="19"/>
      <c r="G308" s="20"/>
    </row>
    <row r="310" spans="2:11" ht="17.25" thickBot="1" x14ac:dyDescent="0.35">
      <c r="B310" s="9" t="s">
        <v>21</v>
      </c>
      <c r="I310" s="7" t="s">
        <v>15</v>
      </c>
    </row>
    <row r="311" spans="2:11" ht="24.95" customHeight="1" x14ac:dyDescent="0.3">
      <c r="B311" s="1" t="s">
        <v>0</v>
      </c>
      <c r="C311" s="21" t="s">
        <v>156</v>
      </c>
      <c r="D311" s="21"/>
      <c r="E311" s="21"/>
      <c r="F311" s="21"/>
      <c r="G311" s="22"/>
      <c r="I311" s="5" t="s">
        <v>16</v>
      </c>
      <c r="J311" s="23">
        <v>0</v>
      </c>
      <c r="K311" s="24"/>
    </row>
    <row r="312" spans="2:11" ht="24.95" customHeight="1" x14ac:dyDescent="0.3">
      <c r="B312" s="2" t="s">
        <v>1</v>
      </c>
      <c r="C312" s="25">
        <v>68950330</v>
      </c>
      <c r="D312" s="25"/>
      <c r="E312" s="4" t="s">
        <v>8</v>
      </c>
      <c r="F312" s="25">
        <v>68931810</v>
      </c>
      <c r="G312" s="26"/>
      <c r="I312" s="8" t="s">
        <v>17</v>
      </c>
      <c r="J312" s="27">
        <v>0</v>
      </c>
      <c r="K312" s="28"/>
    </row>
    <row r="313" spans="2:11" ht="24.95" customHeight="1" x14ac:dyDescent="0.3">
      <c r="B313" s="2" t="s">
        <v>2</v>
      </c>
      <c r="C313" s="29">
        <f>+F312/C312</f>
        <v>0.99973140085043832</v>
      </c>
      <c r="D313" s="29"/>
      <c r="E313" s="4" t="s">
        <v>9</v>
      </c>
      <c r="F313" s="25">
        <f>+F312</f>
        <v>68931810</v>
      </c>
      <c r="G313" s="26"/>
      <c r="I313" s="8" t="s">
        <v>18</v>
      </c>
      <c r="J313" s="27">
        <f>+F313</f>
        <v>68931810</v>
      </c>
      <c r="K313" s="28"/>
    </row>
    <row r="314" spans="2:11" ht="24.95" customHeight="1" x14ac:dyDescent="0.3">
      <c r="B314" s="2" t="s">
        <v>3</v>
      </c>
      <c r="C314" s="30">
        <v>45082</v>
      </c>
      <c r="D314" s="31"/>
      <c r="E314" s="4" t="s">
        <v>24</v>
      </c>
      <c r="F314" s="30">
        <f>+C314</f>
        <v>45082</v>
      </c>
      <c r="G314" s="32"/>
      <c r="I314" s="8" t="s">
        <v>19</v>
      </c>
      <c r="J314" s="27">
        <f>+J311+J312+J313</f>
        <v>68931810</v>
      </c>
      <c r="K314" s="28"/>
    </row>
    <row r="315" spans="2:11" ht="24.95" customHeight="1" thickBot="1" x14ac:dyDescent="0.35">
      <c r="B315" s="2" t="s">
        <v>4</v>
      </c>
      <c r="C315" s="31" t="s">
        <v>42</v>
      </c>
      <c r="D315" s="31"/>
      <c r="E315" s="4" t="s">
        <v>22</v>
      </c>
      <c r="F315" s="35">
        <v>45105</v>
      </c>
      <c r="G315" s="37"/>
      <c r="I315" s="6" t="s">
        <v>20</v>
      </c>
      <c r="J315" s="33">
        <f>+F313-J314</f>
        <v>0</v>
      </c>
      <c r="K315" s="34"/>
    </row>
    <row r="316" spans="2:11" ht="24.95" customHeight="1" x14ac:dyDescent="0.3">
      <c r="B316" s="2" t="s">
        <v>5</v>
      </c>
      <c r="C316" s="35">
        <v>45105</v>
      </c>
      <c r="D316" s="36"/>
      <c r="E316" s="4" t="s">
        <v>10</v>
      </c>
      <c r="F316" s="31" t="s">
        <v>61</v>
      </c>
      <c r="G316" s="32"/>
    </row>
    <row r="317" spans="2:11" ht="24.95" customHeight="1" x14ac:dyDescent="0.3">
      <c r="B317" s="13" t="s">
        <v>6</v>
      </c>
      <c r="C317" s="12" t="s">
        <v>11</v>
      </c>
      <c r="D317" s="12" t="s">
        <v>12</v>
      </c>
      <c r="E317" s="14" t="s">
        <v>13</v>
      </c>
      <c r="F317" s="15"/>
      <c r="G317" s="16"/>
    </row>
    <row r="318" spans="2:11" ht="24.95" customHeight="1" x14ac:dyDescent="0.3">
      <c r="B318" s="13"/>
      <c r="C318" s="11" t="s">
        <v>157</v>
      </c>
      <c r="D318" s="11" t="s">
        <v>158</v>
      </c>
      <c r="E318" s="17" t="s">
        <v>159</v>
      </c>
      <c r="F318" s="17"/>
      <c r="G318" s="18"/>
    </row>
    <row r="319" spans="2:11" ht="24.95" customHeight="1" thickBot="1" x14ac:dyDescent="0.35">
      <c r="B319" s="3" t="s">
        <v>7</v>
      </c>
      <c r="C319" s="19" t="s">
        <v>23</v>
      </c>
      <c r="D319" s="19"/>
      <c r="E319" s="19"/>
      <c r="F319" s="19"/>
      <c r="G319" s="20"/>
    </row>
    <row r="321" spans="2:11" ht="17.25" thickBot="1" x14ac:dyDescent="0.35">
      <c r="B321" s="9" t="s">
        <v>21</v>
      </c>
      <c r="I321" s="7" t="s">
        <v>15</v>
      </c>
    </row>
    <row r="322" spans="2:11" ht="24.95" customHeight="1" x14ac:dyDescent="0.3">
      <c r="B322" s="1" t="s">
        <v>0</v>
      </c>
      <c r="C322" s="21" t="s">
        <v>160</v>
      </c>
      <c r="D322" s="21"/>
      <c r="E322" s="21"/>
      <c r="F322" s="21"/>
      <c r="G322" s="22"/>
      <c r="I322" s="5" t="s">
        <v>16</v>
      </c>
      <c r="J322" s="23">
        <v>0</v>
      </c>
      <c r="K322" s="24"/>
    </row>
    <row r="323" spans="2:11" ht="24.95" customHeight="1" x14ac:dyDescent="0.3">
      <c r="B323" s="2" t="s">
        <v>1</v>
      </c>
      <c r="C323" s="25">
        <v>80700000</v>
      </c>
      <c r="D323" s="25"/>
      <c r="E323" s="4" t="s">
        <v>8</v>
      </c>
      <c r="F323" s="25">
        <v>80682940</v>
      </c>
      <c r="G323" s="26"/>
      <c r="I323" s="8" t="s">
        <v>17</v>
      </c>
      <c r="J323" s="27">
        <v>0</v>
      </c>
      <c r="K323" s="28"/>
    </row>
    <row r="324" spans="2:11" ht="24.95" customHeight="1" x14ac:dyDescent="0.3">
      <c r="B324" s="2" t="s">
        <v>2</v>
      </c>
      <c r="C324" s="29">
        <f>+F323/C323</f>
        <v>0.99978859975216849</v>
      </c>
      <c r="D324" s="29"/>
      <c r="E324" s="4" t="s">
        <v>9</v>
      </c>
      <c r="F324" s="25">
        <f>+F323</f>
        <v>80682940</v>
      </c>
      <c r="G324" s="26"/>
      <c r="I324" s="8" t="s">
        <v>18</v>
      </c>
      <c r="J324" s="27">
        <f>+F324</f>
        <v>80682940</v>
      </c>
      <c r="K324" s="28"/>
    </row>
    <row r="325" spans="2:11" ht="24.95" customHeight="1" x14ac:dyDescent="0.3">
      <c r="B325" s="2" t="s">
        <v>3</v>
      </c>
      <c r="C325" s="30">
        <v>45084</v>
      </c>
      <c r="D325" s="31"/>
      <c r="E325" s="4" t="s">
        <v>24</v>
      </c>
      <c r="F325" s="30">
        <f>+C325</f>
        <v>45084</v>
      </c>
      <c r="G325" s="32"/>
      <c r="I325" s="8" t="s">
        <v>19</v>
      </c>
      <c r="J325" s="27">
        <f>+J322+J323+J324</f>
        <v>80682940</v>
      </c>
      <c r="K325" s="28"/>
    </row>
    <row r="326" spans="2:11" ht="24.95" customHeight="1" thickBot="1" x14ac:dyDescent="0.35">
      <c r="B326" s="2" t="s">
        <v>4</v>
      </c>
      <c r="C326" s="31" t="s">
        <v>42</v>
      </c>
      <c r="D326" s="31"/>
      <c r="E326" s="4" t="s">
        <v>22</v>
      </c>
      <c r="F326" s="35">
        <v>45103</v>
      </c>
      <c r="G326" s="37"/>
      <c r="I326" s="6" t="s">
        <v>20</v>
      </c>
      <c r="J326" s="33">
        <f>+F324-J325</f>
        <v>0</v>
      </c>
      <c r="K326" s="34"/>
    </row>
    <row r="327" spans="2:11" ht="24.95" customHeight="1" x14ac:dyDescent="0.3">
      <c r="B327" s="2" t="s">
        <v>5</v>
      </c>
      <c r="C327" s="35">
        <v>45103</v>
      </c>
      <c r="D327" s="36"/>
      <c r="E327" s="4" t="s">
        <v>10</v>
      </c>
      <c r="F327" s="31" t="s">
        <v>49</v>
      </c>
      <c r="G327" s="32"/>
    </row>
    <row r="328" spans="2:11" ht="24.95" customHeight="1" x14ac:dyDescent="0.3">
      <c r="B328" s="13" t="s">
        <v>6</v>
      </c>
      <c r="C328" s="12" t="s">
        <v>11</v>
      </c>
      <c r="D328" s="12" t="s">
        <v>12</v>
      </c>
      <c r="E328" s="14" t="s">
        <v>13</v>
      </c>
      <c r="F328" s="15"/>
      <c r="G328" s="16"/>
    </row>
    <row r="329" spans="2:11" ht="24.95" customHeight="1" x14ac:dyDescent="0.3">
      <c r="B329" s="13"/>
      <c r="C329" s="11" t="s">
        <v>161</v>
      </c>
      <c r="D329" s="11" t="s">
        <v>81</v>
      </c>
      <c r="E329" s="17" t="s">
        <v>162</v>
      </c>
      <c r="F329" s="17"/>
      <c r="G329" s="18"/>
    </row>
    <row r="330" spans="2:11" ht="24.95" customHeight="1" thickBot="1" x14ac:dyDescent="0.35">
      <c r="B330" s="3" t="s">
        <v>7</v>
      </c>
      <c r="C330" s="19" t="s">
        <v>23</v>
      </c>
      <c r="D330" s="19"/>
      <c r="E330" s="19"/>
      <c r="F330" s="19"/>
      <c r="G330" s="20"/>
    </row>
    <row r="332" spans="2:11" ht="17.25" thickBot="1" x14ac:dyDescent="0.35">
      <c r="B332" s="9" t="s">
        <v>21</v>
      </c>
      <c r="I332" s="7" t="s">
        <v>15</v>
      </c>
    </row>
    <row r="333" spans="2:11" ht="24.95" customHeight="1" x14ac:dyDescent="0.3">
      <c r="B333" s="1" t="s">
        <v>0</v>
      </c>
      <c r="C333" s="21" t="s">
        <v>163</v>
      </c>
      <c r="D333" s="21"/>
      <c r="E333" s="21"/>
      <c r="F333" s="21"/>
      <c r="G333" s="22"/>
      <c r="I333" s="5" t="s">
        <v>16</v>
      </c>
      <c r="J333" s="23">
        <v>0</v>
      </c>
      <c r="K333" s="24"/>
    </row>
    <row r="334" spans="2:11" ht="24.95" customHeight="1" x14ac:dyDescent="0.3">
      <c r="B334" s="2" t="s">
        <v>1</v>
      </c>
      <c r="C334" s="25">
        <v>3869750</v>
      </c>
      <c r="D334" s="25"/>
      <c r="E334" s="4" t="s">
        <v>8</v>
      </c>
      <c r="F334" s="25">
        <v>3869750</v>
      </c>
      <c r="G334" s="26"/>
      <c r="I334" s="8" t="s">
        <v>17</v>
      </c>
      <c r="J334" s="27">
        <v>0</v>
      </c>
      <c r="K334" s="28"/>
    </row>
    <row r="335" spans="2:11" ht="24.95" customHeight="1" x14ac:dyDescent="0.3">
      <c r="B335" s="2" t="s">
        <v>2</v>
      </c>
      <c r="C335" s="29">
        <f>+F334/C334</f>
        <v>1</v>
      </c>
      <c r="D335" s="29"/>
      <c r="E335" s="4" t="s">
        <v>9</v>
      </c>
      <c r="F335" s="25">
        <f>+F334</f>
        <v>3869750</v>
      </c>
      <c r="G335" s="26"/>
      <c r="I335" s="8" t="s">
        <v>18</v>
      </c>
      <c r="J335" s="27">
        <f>+F335</f>
        <v>3869750</v>
      </c>
      <c r="K335" s="28"/>
    </row>
    <row r="336" spans="2:11" ht="24.95" customHeight="1" x14ac:dyDescent="0.3">
      <c r="B336" s="2" t="s">
        <v>3</v>
      </c>
      <c r="C336" s="30">
        <v>45089</v>
      </c>
      <c r="D336" s="31"/>
      <c r="E336" s="4" t="s">
        <v>24</v>
      </c>
      <c r="F336" s="30">
        <f>+C336</f>
        <v>45089</v>
      </c>
      <c r="G336" s="32"/>
      <c r="I336" s="8" t="s">
        <v>19</v>
      </c>
      <c r="J336" s="27">
        <f>+J333+J334+J335</f>
        <v>3869750</v>
      </c>
      <c r="K336" s="28"/>
    </row>
    <row r="337" spans="2:11" ht="24.95" customHeight="1" thickBot="1" x14ac:dyDescent="0.35">
      <c r="B337" s="2" t="s">
        <v>4</v>
      </c>
      <c r="C337" s="31" t="s">
        <v>42</v>
      </c>
      <c r="D337" s="31"/>
      <c r="E337" s="4" t="s">
        <v>22</v>
      </c>
      <c r="F337" s="35">
        <v>45092</v>
      </c>
      <c r="G337" s="37"/>
      <c r="I337" s="6" t="s">
        <v>20</v>
      </c>
      <c r="J337" s="33">
        <f>+F335-J336</f>
        <v>0</v>
      </c>
      <c r="K337" s="34"/>
    </row>
    <row r="338" spans="2:11" ht="24.95" customHeight="1" x14ac:dyDescent="0.3">
      <c r="B338" s="2" t="s">
        <v>5</v>
      </c>
      <c r="C338" s="35">
        <v>45092</v>
      </c>
      <c r="D338" s="36"/>
      <c r="E338" s="4" t="s">
        <v>10</v>
      </c>
      <c r="F338" s="31" t="s">
        <v>62</v>
      </c>
      <c r="G338" s="32"/>
    </row>
    <row r="339" spans="2:11" ht="24.95" customHeight="1" x14ac:dyDescent="0.3">
      <c r="B339" s="13" t="s">
        <v>6</v>
      </c>
      <c r="C339" s="12" t="s">
        <v>11</v>
      </c>
      <c r="D339" s="12" t="s">
        <v>12</v>
      </c>
      <c r="E339" s="14" t="s">
        <v>13</v>
      </c>
      <c r="F339" s="15"/>
      <c r="G339" s="16"/>
    </row>
    <row r="340" spans="2:11" ht="24.95" customHeight="1" x14ac:dyDescent="0.3">
      <c r="B340" s="13"/>
      <c r="C340" s="11" t="s">
        <v>164</v>
      </c>
      <c r="D340" s="11" t="s">
        <v>165</v>
      </c>
      <c r="E340" s="17" t="s">
        <v>166</v>
      </c>
      <c r="F340" s="17"/>
      <c r="G340" s="18"/>
    </row>
    <row r="341" spans="2:11" ht="24.95" customHeight="1" thickBot="1" x14ac:dyDescent="0.35">
      <c r="B341" s="3" t="s">
        <v>7</v>
      </c>
      <c r="C341" s="19" t="s">
        <v>23</v>
      </c>
      <c r="D341" s="19"/>
      <c r="E341" s="19"/>
      <c r="F341" s="19"/>
      <c r="G341" s="20"/>
    </row>
  </sheetData>
  <mergeCells count="620">
    <mergeCell ref="J139:K139"/>
    <mergeCell ref="J149:K149"/>
    <mergeCell ref="C150:D150"/>
    <mergeCell ref="F150:G150"/>
    <mergeCell ref="J150:K150"/>
    <mergeCell ref="C151:D151"/>
    <mergeCell ref="F151:G151"/>
    <mergeCell ref="J146:K146"/>
    <mergeCell ref="C147:D147"/>
    <mergeCell ref="F147:G147"/>
    <mergeCell ref="J147:K147"/>
    <mergeCell ref="C148:D148"/>
    <mergeCell ref="F148:G148"/>
    <mergeCell ref="J148:K148"/>
    <mergeCell ref="C146:G146"/>
    <mergeCell ref="C149:D149"/>
    <mergeCell ref="F149:G149"/>
    <mergeCell ref="B229:B230"/>
    <mergeCell ref="E229:G229"/>
    <mergeCell ref="E230:G230"/>
    <mergeCell ref="C231:G231"/>
    <mergeCell ref="C234:G234"/>
    <mergeCell ref="J234:K234"/>
    <mergeCell ref="C103:D103"/>
    <mergeCell ref="F103:G103"/>
    <mergeCell ref="E141:G141"/>
    <mergeCell ref="J124:K124"/>
    <mergeCell ref="J125:K125"/>
    <mergeCell ref="J126:K126"/>
    <mergeCell ref="J138:K138"/>
    <mergeCell ref="C139:D139"/>
    <mergeCell ref="F139:G139"/>
    <mergeCell ref="J135:K135"/>
    <mergeCell ref="C136:D136"/>
    <mergeCell ref="F136:G136"/>
    <mergeCell ref="J136:K136"/>
    <mergeCell ref="C137:D137"/>
    <mergeCell ref="F137:G137"/>
    <mergeCell ref="J137:K137"/>
    <mergeCell ref="C138:D138"/>
    <mergeCell ref="F138:G138"/>
    <mergeCell ref="C212:G212"/>
    <mergeCell ref="J212:K212"/>
    <mergeCell ref="C213:D213"/>
    <mergeCell ref="F213:G213"/>
    <mergeCell ref="J213:K213"/>
    <mergeCell ref="J194:K194"/>
    <mergeCell ref="C195:D195"/>
    <mergeCell ref="F195:G195"/>
    <mergeCell ref="C235:D235"/>
    <mergeCell ref="F235:G235"/>
    <mergeCell ref="C225:D225"/>
    <mergeCell ref="F225:G225"/>
    <mergeCell ref="C194:D194"/>
    <mergeCell ref="F194:G194"/>
    <mergeCell ref="B196:B197"/>
    <mergeCell ref="E196:G196"/>
    <mergeCell ref="E197:G197"/>
    <mergeCell ref="C198:G198"/>
    <mergeCell ref="C201:G201"/>
    <mergeCell ref="J182:K182"/>
    <mergeCell ref="C183:D183"/>
    <mergeCell ref="F183:G183"/>
    <mergeCell ref="J183:K183"/>
    <mergeCell ref="C184:D184"/>
    <mergeCell ref="F184:G184"/>
    <mergeCell ref="B108:B109"/>
    <mergeCell ref="E108:G108"/>
    <mergeCell ref="E164:G164"/>
    <mergeCell ref="C162:D162"/>
    <mergeCell ref="F162:G162"/>
    <mergeCell ref="C129:D129"/>
    <mergeCell ref="F129:G129"/>
    <mergeCell ref="B130:B131"/>
    <mergeCell ref="E130:G130"/>
    <mergeCell ref="E131:G131"/>
    <mergeCell ref="C132:G132"/>
    <mergeCell ref="C135:G135"/>
    <mergeCell ref="C140:D140"/>
    <mergeCell ref="F140:G140"/>
    <mergeCell ref="B141:B142"/>
    <mergeCell ref="E142:G142"/>
    <mergeCell ref="C143:G143"/>
    <mergeCell ref="C157:G157"/>
    <mergeCell ref="C160:D160"/>
    <mergeCell ref="F160:G160"/>
    <mergeCell ref="C161:D161"/>
    <mergeCell ref="F161:G161"/>
    <mergeCell ref="C159:D159"/>
    <mergeCell ref="F159:G159"/>
    <mergeCell ref="B152:B153"/>
    <mergeCell ref="E152:G152"/>
    <mergeCell ref="E153:G153"/>
    <mergeCell ref="C154:G154"/>
    <mergeCell ref="C126:D126"/>
    <mergeCell ref="F126:G126"/>
    <mergeCell ref="C127:D127"/>
    <mergeCell ref="F127:G127"/>
    <mergeCell ref="C125:D125"/>
    <mergeCell ref="F125:G125"/>
    <mergeCell ref="C82:D82"/>
    <mergeCell ref="F82:G82"/>
    <mergeCell ref="J82:K82"/>
    <mergeCell ref="C83:D83"/>
    <mergeCell ref="J102:K102"/>
    <mergeCell ref="C99:G99"/>
    <mergeCell ref="C102:G102"/>
    <mergeCell ref="J114:K114"/>
    <mergeCell ref="C115:D115"/>
    <mergeCell ref="F115:G115"/>
    <mergeCell ref="J113:K113"/>
    <mergeCell ref="C110:G110"/>
    <mergeCell ref="C114:D114"/>
    <mergeCell ref="F114:G114"/>
    <mergeCell ref="C107:D107"/>
    <mergeCell ref="F107:G107"/>
    <mergeCell ref="B64:B65"/>
    <mergeCell ref="E64:G64"/>
    <mergeCell ref="E65:G65"/>
    <mergeCell ref="C66:G66"/>
    <mergeCell ref="C69:G69"/>
    <mergeCell ref="J69:K69"/>
    <mergeCell ref="C70:D70"/>
    <mergeCell ref="F70:G70"/>
    <mergeCell ref="C51:D51"/>
    <mergeCell ref="F51:G51"/>
    <mergeCell ref="J51:K51"/>
    <mergeCell ref="C52:D52"/>
    <mergeCell ref="F52:G52"/>
    <mergeCell ref="C36:G36"/>
    <mergeCell ref="J36:K36"/>
    <mergeCell ref="J50:K50"/>
    <mergeCell ref="J29:K29"/>
    <mergeCell ref="C30:D30"/>
    <mergeCell ref="F30:G30"/>
    <mergeCell ref="C58:G58"/>
    <mergeCell ref="J62:K62"/>
    <mergeCell ref="C63:D63"/>
    <mergeCell ref="F63:G63"/>
    <mergeCell ref="C61:D61"/>
    <mergeCell ref="F61:G61"/>
    <mergeCell ref="J61:K61"/>
    <mergeCell ref="C62:D62"/>
    <mergeCell ref="F62:G62"/>
    <mergeCell ref="J3:K3"/>
    <mergeCell ref="J4:K4"/>
    <mergeCell ref="J5:K5"/>
    <mergeCell ref="J6:K6"/>
    <mergeCell ref="J7:K7"/>
    <mergeCell ref="C4:D4"/>
    <mergeCell ref="C5:D5"/>
    <mergeCell ref="C6:D6"/>
    <mergeCell ref="C7:D7"/>
    <mergeCell ref="C22:G22"/>
    <mergeCell ref="J16:K16"/>
    <mergeCell ref="C17:D17"/>
    <mergeCell ref="F17:G17"/>
    <mergeCell ref="J17:K17"/>
    <mergeCell ref="C18:D18"/>
    <mergeCell ref="F18:G18"/>
    <mergeCell ref="J18:K18"/>
    <mergeCell ref="C14:G14"/>
    <mergeCell ref="J14:K14"/>
    <mergeCell ref="C15:D15"/>
    <mergeCell ref="F15:G15"/>
    <mergeCell ref="J15:K15"/>
    <mergeCell ref="C19:D19"/>
    <mergeCell ref="F19:G19"/>
    <mergeCell ref="F8:G8"/>
    <mergeCell ref="C11:G11"/>
    <mergeCell ref="C8:D8"/>
    <mergeCell ref="B20:B21"/>
    <mergeCell ref="E21:G21"/>
    <mergeCell ref="E9:G9"/>
    <mergeCell ref="E20:G20"/>
    <mergeCell ref="B9:B10"/>
    <mergeCell ref="C3:G3"/>
    <mergeCell ref="E10:G10"/>
    <mergeCell ref="F4:G4"/>
    <mergeCell ref="F5:G5"/>
    <mergeCell ref="F6:G6"/>
    <mergeCell ref="F7:G7"/>
    <mergeCell ref="C16:D16"/>
    <mergeCell ref="F16:G16"/>
    <mergeCell ref="B262:B263"/>
    <mergeCell ref="E262:G262"/>
    <mergeCell ref="E263:G263"/>
    <mergeCell ref="J256:K256"/>
    <mergeCell ref="C257:D257"/>
    <mergeCell ref="F257:G257"/>
    <mergeCell ref="J257:K257"/>
    <mergeCell ref="C246:D246"/>
    <mergeCell ref="F246:G246"/>
    <mergeCell ref="J246:K246"/>
    <mergeCell ref="C247:D247"/>
    <mergeCell ref="F247:G247"/>
    <mergeCell ref="C249:D249"/>
    <mergeCell ref="F249:G249"/>
    <mergeCell ref="J249:K249"/>
    <mergeCell ref="C250:D250"/>
    <mergeCell ref="F250:G250"/>
    <mergeCell ref="J267:K267"/>
    <mergeCell ref="C268:D268"/>
    <mergeCell ref="F268:G268"/>
    <mergeCell ref="J268:K268"/>
    <mergeCell ref="C269:D269"/>
    <mergeCell ref="F269:G269"/>
    <mergeCell ref="J269:K269"/>
    <mergeCell ref="C258:D258"/>
    <mergeCell ref="F258:G258"/>
    <mergeCell ref="J258:K258"/>
    <mergeCell ref="C259:D259"/>
    <mergeCell ref="F259:G259"/>
    <mergeCell ref="C261:D261"/>
    <mergeCell ref="F261:G261"/>
    <mergeCell ref="C280:D280"/>
    <mergeCell ref="F280:G280"/>
    <mergeCell ref="J280:K280"/>
    <mergeCell ref="C281:D281"/>
    <mergeCell ref="F281:G281"/>
    <mergeCell ref="J281:K281"/>
    <mergeCell ref="C270:D270"/>
    <mergeCell ref="F270:G270"/>
    <mergeCell ref="J270:K270"/>
    <mergeCell ref="C271:D271"/>
    <mergeCell ref="F271:G271"/>
    <mergeCell ref="E273:G273"/>
    <mergeCell ref="C294:D294"/>
    <mergeCell ref="F294:G294"/>
    <mergeCell ref="E296:G296"/>
    <mergeCell ref="B295:B296"/>
    <mergeCell ref="E295:G295"/>
    <mergeCell ref="C297:G297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0:D290"/>
    <mergeCell ref="F290:G290"/>
    <mergeCell ref="C319:G319"/>
    <mergeCell ref="C308:G308"/>
    <mergeCell ref="J302:K302"/>
    <mergeCell ref="C303:D303"/>
    <mergeCell ref="F303:G303"/>
    <mergeCell ref="J303:K303"/>
    <mergeCell ref="C304:D304"/>
    <mergeCell ref="F304:G304"/>
    <mergeCell ref="J304:K304"/>
    <mergeCell ref="C305:D305"/>
    <mergeCell ref="F305:G305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22:G322"/>
    <mergeCell ref="J326:K326"/>
    <mergeCell ref="C327:D327"/>
    <mergeCell ref="F327:G327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F337:G337"/>
    <mergeCell ref="J337:K337"/>
    <mergeCell ref="C338:D338"/>
    <mergeCell ref="F338:G338"/>
    <mergeCell ref="B328:B329"/>
    <mergeCell ref="E328:G328"/>
    <mergeCell ref="E329:G329"/>
    <mergeCell ref="C330:G330"/>
    <mergeCell ref="C333:G333"/>
    <mergeCell ref="J333:K333"/>
    <mergeCell ref="C25:G25"/>
    <mergeCell ref="J25:K25"/>
    <mergeCell ref="C26:D26"/>
    <mergeCell ref="F26:G26"/>
    <mergeCell ref="C29:D29"/>
    <mergeCell ref="F29:G29"/>
    <mergeCell ref="B31:B32"/>
    <mergeCell ref="E31:G31"/>
    <mergeCell ref="C33:G33"/>
    <mergeCell ref="J26:K26"/>
    <mergeCell ref="C27:D27"/>
    <mergeCell ref="F27:G27"/>
    <mergeCell ref="J27:K27"/>
    <mergeCell ref="C28:D28"/>
    <mergeCell ref="F28:G28"/>
    <mergeCell ref="J28:K28"/>
    <mergeCell ref="E32:G32"/>
    <mergeCell ref="C37:D37"/>
    <mergeCell ref="F37:G37"/>
    <mergeCell ref="J37:K37"/>
    <mergeCell ref="C38:D38"/>
    <mergeCell ref="F38:G38"/>
    <mergeCell ref="B42:B43"/>
    <mergeCell ref="E42:G42"/>
    <mergeCell ref="E43:G43"/>
    <mergeCell ref="C44:G44"/>
    <mergeCell ref="J38:K38"/>
    <mergeCell ref="C39:D39"/>
    <mergeCell ref="F39:G39"/>
    <mergeCell ref="J39:K39"/>
    <mergeCell ref="C40:D40"/>
    <mergeCell ref="F40:G40"/>
    <mergeCell ref="J40:K40"/>
    <mergeCell ref="C41:D41"/>
    <mergeCell ref="F41:G41"/>
    <mergeCell ref="C47:G47"/>
    <mergeCell ref="J47:K47"/>
    <mergeCell ref="C48:D48"/>
    <mergeCell ref="F48:G48"/>
    <mergeCell ref="J48:K48"/>
    <mergeCell ref="C49:D49"/>
    <mergeCell ref="F49:G49"/>
    <mergeCell ref="J49:K49"/>
    <mergeCell ref="C50:D50"/>
    <mergeCell ref="F50:G50"/>
    <mergeCell ref="B53:B54"/>
    <mergeCell ref="E53:G53"/>
    <mergeCell ref="E54:G54"/>
    <mergeCell ref="C55:G55"/>
    <mergeCell ref="J58:K58"/>
    <mergeCell ref="C59:D59"/>
    <mergeCell ref="F59:G59"/>
    <mergeCell ref="J59:K59"/>
    <mergeCell ref="C60:D60"/>
    <mergeCell ref="F60:G60"/>
    <mergeCell ref="J60:K60"/>
    <mergeCell ref="J70:K70"/>
    <mergeCell ref="C71:D71"/>
    <mergeCell ref="F71:G71"/>
    <mergeCell ref="J71:K71"/>
    <mergeCell ref="C72:D72"/>
    <mergeCell ref="F72:G72"/>
    <mergeCell ref="J72:K72"/>
    <mergeCell ref="C73:D73"/>
    <mergeCell ref="F73:G73"/>
    <mergeCell ref="J73:K73"/>
    <mergeCell ref="C74:D74"/>
    <mergeCell ref="F74:G74"/>
    <mergeCell ref="B75:B76"/>
    <mergeCell ref="E75:G75"/>
    <mergeCell ref="E76:G76"/>
    <mergeCell ref="C77:G77"/>
    <mergeCell ref="C80:G80"/>
    <mergeCell ref="J80:K80"/>
    <mergeCell ref="C81:D81"/>
    <mergeCell ref="F81:G81"/>
    <mergeCell ref="J81:K81"/>
    <mergeCell ref="F83:G83"/>
    <mergeCell ref="J83:K83"/>
    <mergeCell ref="C84:D84"/>
    <mergeCell ref="F84:G84"/>
    <mergeCell ref="J84:K84"/>
    <mergeCell ref="C85:D85"/>
    <mergeCell ref="F85:G85"/>
    <mergeCell ref="B86:B87"/>
    <mergeCell ref="E86:G86"/>
    <mergeCell ref="E87:G87"/>
    <mergeCell ref="C88:G88"/>
    <mergeCell ref="C91:G91"/>
    <mergeCell ref="J91:K91"/>
    <mergeCell ref="C92:D92"/>
    <mergeCell ref="F92:G92"/>
    <mergeCell ref="J92:K92"/>
    <mergeCell ref="C93:D93"/>
    <mergeCell ref="F93:G93"/>
    <mergeCell ref="J93:K93"/>
    <mergeCell ref="C94:D94"/>
    <mergeCell ref="F94:G94"/>
    <mergeCell ref="J94:K94"/>
    <mergeCell ref="C95:D95"/>
    <mergeCell ref="F95:G95"/>
    <mergeCell ref="J95:K95"/>
    <mergeCell ref="C96:D96"/>
    <mergeCell ref="F96:G96"/>
    <mergeCell ref="B97:B98"/>
    <mergeCell ref="E97:G97"/>
    <mergeCell ref="E98:G98"/>
    <mergeCell ref="J103:K103"/>
    <mergeCell ref="C104:D104"/>
    <mergeCell ref="F104:G104"/>
    <mergeCell ref="J104:K104"/>
    <mergeCell ref="C105:D105"/>
    <mergeCell ref="F105:G105"/>
    <mergeCell ref="J105:K105"/>
    <mergeCell ref="C106:D106"/>
    <mergeCell ref="F106:G106"/>
    <mergeCell ref="J106:K106"/>
    <mergeCell ref="E109:G109"/>
    <mergeCell ref="C113:G113"/>
    <mergeCell ref="J115:K115"/>
    <mergeCell ref="C116:D116"/>
    <mergeCell ref="F116:G116"/>
    <mergeCell ref="J116:K116"/>
    <mergeCell ref="C117:D117"/>
    <mergeCell ref="F117:G117"/>
    <mergeCell ref="J117:K117"/>
    <mergeCell ref="C118:D118"/>
    <mergeCell ref="F118:G118"/>
    <mergeCell ref="B119:B120"/>
    <mergeCell ref="E119:G119"/>
    <mergeCell ref="E120:G120"/>
    <mergeCell ref="C121:G121"/>
    <mergeCell ref="C124:G124"/>
    <mergeCell ref="J127:K127"/>
    <mergeCell ref="C128:D128"/>
    <mergeCell ref="F128:G128"/>
    <mergeCell ref="J128:K128"/>
    <mergeCell ref="J157:K157"/>
    <mergeCell ref="C158:D158"/>
    <mergeCell ref="F158:G158"/>
    <mergeCell ref="B163:B164"/>
    <mergeCell ref="E163:G163"/>
    <mergeCell ref="C165:G165"/>
    <mergeCell ref="C168:G168"/>
    <mergeCell ref="J168:K168"/>
    <mergeCell ref="C169:D169"/>
    <mergeCell ref="F169:G169"/>
    <mergeCell ref="J169:K169"/>
    <mergeCell ref="J160:K160"/>
    <mergeCell ref="J161:K161"/>
    <mergeCell ref="J158:K158"/>
    <mergeCell ref="J159:K159"/>
    <mergeCell ref="C170:D170"/>
    <mergeCell ref="F170:G170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73:D173"/>
    <mergeCell ref="F173:G173"/>
    <mergeCell ref="J170:K170"/>
    <mergeCell ref="C171:D171"/>
    <mergeCell ref="F171:G171"/>
    <mergeCell ref="J171:K171"/>
    <mergeCell ref="C172:D172"/>
    <mergeCell ref="F172:G172"/>
    <mergeCell ref="J172:K172"/>
    <mergeCell ref="C181:D181"/>
    <mergeCell ref="F181:G181"/>
    <mergeCell ref="J181:K181"/>
    <mergeCell ref="C182:D182"/>
    <mergeCell ref="F182:G182"/>
    <mergeCell ref="B185:B186"/>
    <mergeCell ref="E185:G185"/>
    <mergeCell ref="E186:G186"/>
    <mergeCell ref="C187:G187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0:G190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5:G245"/>
    <mergeCell ref="J247:K247"/>
    <mergeCell ref="C248:D248"/>
    <mergeCell ref="F248:G248"/>
    <mergeCell ref="J248:K248"/>
    <mergeCell ref="C242:G242"/>
    <mergeCell ref="J245:K245"/>
    <mergeCell ref="B251:B252"/>
    <mergeCell ref="E251:G251"/>
    <mergeCell ref="E252:G252"/>
    <mergeCell ref="C253:G253"/>
    <mergeCell ref="C256:G256"/>
    <mergeCell ref="J259:K259"/>
    <mergeCell ref="C260:D260"/>
    <mergeCell ref="F260:G260"/>
    <mergeCell ref="J260:K260"/>
    <mergeCell ref="C264:G264"/>
    <mergeCell ref="C267:G267"/>
    <mergeCell ref="J271:K271"/>
    <mergeCell ref="C272:D272"/>
    <mergeCell ref="F272:G272"/>
    <mergeCell ref="B273:B274"/>
    <mergeCell ref="E274:G274"/>
    <mergeCell ref="C275:G275"/>
    <mergeCell ref="C289:G289"/>
    <mergeCell ref="J289:K289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300:G300"/>
    <mergeCell ref="J300:K300"/>
    <mergeCell ref="C301:D301"/>
    <mergeCell ref="F301:G301"/>
    <mergeCell ref="J301:K301"/>
    <mergeCell ref="C302:D302"/>
    <mergeCell ref="F302:G302"/>
    <mergeCell ref="B306:B307"/>
    <mergeCell ref="E306:G306"/>
    <mergeCell ref="E307:G307"/>
    <mergeCell ref="B339:B340"/>
    <mergeCell ref="E339:G339"/>
    <mergeCell ref="E340:G340"/>
    <mergeCell ref="C341:G341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2023-07-15T02:31:55Z</dcterms:modified>
</cp:coreProperties>
</file>