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약\5.경영공시\0.수의계약 홈페이지 공시\11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99" i="1" l="1"/>
  <c r="F699" i="1"/>
  <c r="F698" i="1"/>
  <c r="J700" i="1" s="1"/>
  <c r="C698" i="1"/>
  <c r="J688" i="1"/>
  <c r="F688" i="1"/>
  <c r="F687" i="1"/>
  <c r="J689" i="1" s="1"/>
  <c r="C687" i="1"/>
  <c r="J677" i="1"/>
  <c r="F677" i="1"/>
  <c r="F676" i="1"/>
  <c r="J678" i="1" s="1"/>
  <c r="C676" i="1"/>
  <c r="J666" i="1"/>
  <c r="F666" i="1"/>
  <c r="F665" i="1"/>
  <c r="J667" i="1" s="1"/>
  <c r="C665" i="1"/>
  <c r="J655" i="1"/>
  <c r="F655" i="1"/>
  <c r="F654" i="1"/>
  <c r="J656" i="1" s="1"/>
  <c r="C654" i="1"/>
  <c r="J644" i="1"/>
  <c r="F644" i="1"/>
  <c r="F643" i="1"/>
  <c r="J645" i="1" s="1"/>
  <c r="C643" i="1"/>
  <c r="J634" i="1"/>
  <c r="J633" i="1"/>
  <c r="F633" i="1"/>
  <c r="F632" i="1"/>
  <c r="C632" i="1"/>
  <c r="J622" i="1"/>
  <c r="F622" i="1"/>
  <c r="F621" i="1"/>
  <c r="J623" i="1" s="1"/>
  <c r="C621" i="1"/>
  <c r="F611" i="1"/>
  <c r="F610" i="1"/>
  <c r="C610" i="1"/>
  <c r="J599" i="1"/>
  <c r="F600" i="1"/>
  <c r="J600" i="1"/>
  <c r="F599" i="1"/>
  <c r="J601" i="1" s="1"/>
  <c r="C599" i="1"/>
  <c r="F589" i="1"/>
  <c r="F588" i="1"/>
  <c r="J589" i="1" s="1"/>
  <c r="C588" i="1"/>
  <c r="F578" i="1"/>
  <c r="F577" i="1"/>
  <c r="C577" i="1"/>
  <c r="J566" i="1"/>
  <c r="J567" i="1" s="1"/>
  <c r="F567" i="1"/>
  <c r="F566" i="1"/>
  <c r="C566" i="1"/>
  <c r="F556" i="1"/>
  <c r="F555" i="1"/>
  <c r="C555" i="1"/>
  <c r="F545" i="1"/>
  <c r="F544" i="1"/>
  <c r="C544" i="1"/>
  <c r="F534" i="1"/>
  <c r="F533" i="1"/>
  <c r="C533" i="1"/>
  <c r="F523" i="1"/>
  <c r="J522" i="1"/>
  <c r="J523" i="1" s="1"/>
  <c r="F522" i="1"/>
  <c r="C522" i="1"/>
  <c r="F512" i="1"/>
  <c r="F511" i="1"/>
  <c r="J511" i="1" s="1"/>
  <c r="J512" i="1" s="1"/>
  <c r="C511" i="1"/>
  <c r="J501" i="1"/>
  <c r="F501" i="1"/>
  <c r="F500" i="1"/>
  <c r="C500" i="1"/>
  <c r="F490" i="1"/>
  <c r="F489" i="1"/>
  <c r="C489" i="1"/>
  <c r="F479" i="1"/>
  <c r="F478" i="1"/>
  <c r="C478" i="1"/>
  <c r="F468" i="1"/>
  <c r="F467" i="1"/>
  <c r="J467" i="1" s="1"/>
  <c r="J468" i="1" s="1"/>
  <c r="C467" i="1"/>
  <c r="J456" i="1"/>
  <c r="J457" i="1" s="1"/>
  <c r="F457" i="1"/>
  <c r="F456" i="1"/>
  <c r="C456" i="1"/>
  <c r="F446" i="1"/>
  <c r="F445" i="1"/>
  <c r="J446" i="1" s="1"/>
  <c r="C445" i="1"/>
  <c r="J434" i="1"/>
  <c r="J435" i="1" s="1"/>
  <c r="F435" i="1"/>
  <c r="F434" i="1"/>
  <c r="C434" i="1"/>
  <c r="J423" i="1"/>
  <c r="J424" i="1" s="1"/>
  <c r="F424" i="1"/>
  <c r="F423" i="1"/>
  <c r="C423" i="1"/>
  <c r="J413" i="1"/>
  <c r="F413" i="1"/>
  <c r="F412" i="1"/>
  <c r="J414" i="1" s="1"/>
  <c r="C412" i="1"/>
  <c r="F402" i="1"/>
  <c r="F401" i="1"/>
  <c r="C401" i="1"/>
  <c r="J611" i="1" l="1"/>
  <c r="J612" i="1" s="1"/>
  <c r="J590" i="1"/>
  <c r="J578" i="1"/>
  <c r="J579" i="1" s="1"/>
  <c r="J568" i="1"/>
  <c r="J556" i="1"/>
  <c r="J557" i="1" s="1"/>
  <c r="J544" i="1"/>
  <c r="J545" i="1" s="1"/>
  <c r="J546" i="1" s="1"/>
  <c r="J533" i="1"/>
  <c r="J534" i="1" s="1"/>
  <c r="J535" i="1" s="1"/>
  <c r="J524" i="1"/>
  <c r="J513" i="1"/>
  <c r="J502" i="1"/>
  <c r="J489" i="1"/>
  <c r="J490" i="1" s="1"/>
  <c r="J491" i="1" s="1"/>
  <c r="J478" i="1"/>
  <c r="J479" i="1" s="1"/>
  <c r="J480" i="1" s="1"/>
  <c r="J469" i="1"/>
  <c r="J458" i="1"/>
  <c r="J447" i="1"/>
  <c r="J436" i="1"/>
  <c r="J425" i="1"/>
  <c r="J402" i="1"/>
  <c r="J403" i="1" s="1"/>
  <c r="F391" i="1"/>
  <c r="F390" i="1"/>
  <c r="J390" i="1" s="1"/>
  <c r="J391" i="1" s="1"/>
  <c r="C390" i="1"/>
  <c r="F380" i="1"/>
  <c r="F379" i="1"/>
  <c r="J379" i="1" s="1"/>
  <c r="J380" i="1" s="1"/>
  <c r="C379" i="1"/>
  <c r="J368" i="1"/>
  <c r="J369" i="1" s="1"/>
  <c r="F369" i="1"/>
  <c r="F368" i="1"/>
  <c r="C368" i="1"/>
  <c r="J357" i="1"/>
  <c r="J358" i="1" s="1"/>
  <c r="F358" i="1"/>
  <c r="F357" i="1"/>
  <c r="C357" i="1"/>
  <c r="F347" i="1"/>
  <c r="F346" i="1"/>
  <c r="C346" i="1"/>
  <c r="J335" i="1"/>
  <c r="J336" i="1" s="1"/>
  <c r="F336" i="1"/>
  <c r="F335" i="1"/>
  <c r="C335" i="1"/>
  <c r="F325" i="1"/>
  <c r="F324" i="1"/>
  <c r="J325" i="1" s="1"/>
  <c r="C324" i="1"/>
  <c r="F314" i="1"/>
  <c r="F313" i="1"/>
  <c r="J313" i="1" s="1"/>
  <c r="J314" i="1" s="1"/>
  <c r="C313" i="1"/>
  <c r="J302" i="1"/>
  <c r="J291" i="1"/>
  <c r="J280" i="1"/>
  <c r="J303" i="1"/>
  <c r="F303" i="1"/>
  <c r="F302" i="1"/>
  <c r="C302" i="1"/>
  <c r="J269" i="1"/>
  <c r="J258" i="1"/>
  <c r="J247" i="1"/>
  <c r="J181" i="1"/>
  <c r="J203" i="1"/>
  <c r="J192" i="1"/>
  <c r="J392" i="1" l="1"/>
  <c r="J381" i="1"/>
  <c r="J370" i="1"/>
  <c r="J359" i="1"/>
  <c r="J347" i="1"/>
  <c r="J348" i="1" s="1"/>
  <c r="J337" i="1"/>
  <c r="J326" i="1"/>
  <c r="J315" i="1"/>
  <c r="J304" i="1"/>
  <c r="J82" i="1"/>
  <c r="J71" i="1"/>
  <c r="J49" i="1" l="1"/>
  <c r="J5" i="1" l="1"/>
  <c r="J16" i="1"/>
  <c r="J193" i="1" l="1"/>
  <c r="F193" i="1"/>
  <c r="F192" i="1"/>
  <c r="J194" i="1" s="1"/>
  <c r="C192" i="1"/>
  <c r="F225" i="1" l="1"/>
  <c r="J61" i="1" l="1"/>
  <c r="F61" i="1"/>
  <c r="F60" i="1"/>
  <c r="C60" i="1"/>
  <c r="F215" i="1"/>
  <c r="F214" i="1"/>
  <c r="J214" i="1" s="1"/>
  <c r="J215" i="1" s="1"/>
  <c r="C214" i="1"/>
  <c r="J62" i="1" l="1"/>
  <c r="J216" i="1"/>
  <c r="F237" i="1"/>
  <c r="F270" i="1"/>
  <c r="F226" i="1"/>
  <c r="F204" i="1"/>
  <c r="F182" i="1"/>
  <c r="J281" i="1" l="1"/>
  <c r="F281" i="1"/>
  <c r="F280" i="1"/>
  <c r="C280" i="1"/>
  <c r="J259" i="1"/>
  <c r="F259" i="1"/>
  <c r="F258" i="1"/>
  <c r="C258" i="1"/>
  <c r="J282" i="1" l="1"/>
  <c r="J260" i="1"/>
  <c r="F138" i="1"/>
  <c r="F137" i="1"/>
  <c r="C16" i="1"/>
  <c r="F16" i="1"/>
  <c r="J17" i="1" s="1"/>
  <c r="J18" i="1" s="1"/>
  <c r="F17" i="1"/>
  <c r="J138" i="1" l="1"/>
  <c r="J139" i="1" s="1"/>
  <c r="C137" i="1"/>
  <c r="F28" i="1"/>
  <c r="C71" i="1" l="1"/>
  <c r="F71" i="1"/>
  <c r="J72" i="1" s="1"/>
  <c r="F72" i="1"/>
  <c r="C170" i="1"/>
  <c r="C126" i="1"/>
  <c r="F160" i="1"/>
  <c r="F159" i="1"/>
  <c r="J160" i="1" s="1"/>
  <c r="C159" i="1"/>
  <c r="F292" i="1"/>
  <c r="F291" i="1"/>
  <c r="C291" i="1"/>
  <c r="F248" i="1"/>
  <c r="F247" i="1"/>
  <c r="J248" i="1" s="1"/>
  <c r="C247" i="1"/>
  <c r="F236" i="1"/>
  <c r="J237" i="1" s="1"/>
  <c r="C236" i="1"/>
  <c r="F269" i="1"/>
  <c r="J270" i="1" s="1"/>
  <c r="C269" i="1"/>
  <c r="J226" i="1"/>
  <c r="C225" i="1"/>
  <c r="F203" i="1"/>
  <c r="J204" i="1" s="1"/>
  <c r="C203" i="1"/>
  <c r="F181" i="1"/>
  <c r="J182" i="1" s="1"/>
  <c r="C181" i="1"/>
  <c r="F171" i="1"/>
  <c r="F149" i="1"/>
  <c r="F148" i="1"/>
  <c r="J149" i="1" s="1"/>
  <c r="C148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J83" i="1" s="1"/>
  <c r="C82" i="1"/>
  <c r="F50" i="1"/>
  <c r="F49" i="1"/>
  <c r="C49" i="1"/>
  <c r="F39" i="1"/>
  <c r="F38" i="1"/>
  <c r="J38" i="1" s="1"/>
  <c r="C38" i="1"/>
  <c r="F27" i="1"/>
  <c r="J28" i="1" s="1"/>
  <c r="J29" i="1" s="1"/>
  <c r="C27" i="1"/>
  <c r="C5" i="1"/>
  <c r="F6" i="1"/>
  <c r="F5" i="1"/>
  <c r="J6" i="1" l="1"/>
  <c r="J7" i="1" s="1"/>
  <c r="F170" i="1"/>
  <c r="J171" i="1" s="1"/>
  <c r="F126" i="1"/>
  <c r="J126" i="1" s="1"/>
  <c r="J127" i="1" s="1"/>
  <c r="J39" i="1"/>
  <c r="J40" i="1" s="1"/>
  <c r="J50" i="1"/>
  <c r="J51" i="1" s="1"/>
  <c r="J161" i="1"/>
  <c r="J292" i="1"/>
  <c r="J293" i="1" s="1"/>
  <c r="J249" i="1"/>
  <c r="J238" i="1"/>
  <c r="J271" i="1"/>
  <c r="J227" i="1"/>
  <c r="J205" i="1"/>
  <c r="J183" i="1"/>
  <c r="J172" i="1"/>
  <c r="J150" i="1"/>
  <c r="J117" i="1"/>
  <c r="J106" i="1"/>
  <c r="J95" i="1"/>
  <c r="J84" i="1"/>
  <c r="J73" i="1"/>
  <c r="J128" i="1" l="1"/>
</calcChain>
</file>

<file path=xl/sharedStrings.xml><?xml version="1.0" encoding="utf-8"?>
<sst xmlns="http://schemas.openxmlformats.org/spreadsheetml/2006/main" count="1920" uniqueCount="272">
  <si>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</si>
  <si>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</si>
  <si>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</si>
  <si>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</si>
  <si>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</si>
  <si>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</si>
  <si>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</si>
  <si>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</si>
  <si>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</si>
  <si>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</si>
  <si>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</si>
  <si>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</si>
  <si>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</si>
  <si>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</si>
  <si>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</si>
  <si>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</si>
  <si>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</si>
  <si>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</si>
  <si>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</si>
  <si>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</si>
  <si>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</si>
  <si>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</si>
  <si>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</si>
  <si>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</si>
  <si>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</si>
  <si>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조달청 3자 단가</t>
    <phoneticPr fontId="1" type="noConversion"/>
  </si>
  <si>
    <t>최성근</t>
    <phoneticPr fontId="1" type="noConversion"/>
  </si>
  <si>
    <t>동양환경엔지니어링㈜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</si>
  <si>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</si>
  <si>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서울특별시 강동구 성내로3길 16-9, 301호</t>
    <phoneticPr fontId="1" type="noConversion"/>
  </si>
  <si>
    <t>최원석</t>
    <phoneticPr fontId="1" type="noConversion"/>
  </si>
  <si>
    <t>이우익</t>
    <phoneticPr fontId="1" type="noConversion"/>
  </si>
  <si>
    <t>김창열</t>
    <phoneticPr fontId="1" type="noConversion"/>
  </si>
  <si>
    <t>윤귀환</t>
    <phoneticPr fontId="1" type="noConversion"/>
  </si>
  <si>
    <t>이병엽</t>
    <phoneticPr fontId="1" type="noConversion"/>
  </si>
  <si>
    <t>김대호</t>
    <phoneticPr fontId="1" type="noConversion"/>
  </si>
  <si>
    <t>황광엽</t>
    <phoneticPr fontId="1" type="noConversion"/>
  </si>
  <si>
    <t>류상균</t>
    <phoneticPr fontId="1" type="noConversion"/>
  </si>
  <si>
    <t>이**</t>
    <phoneticPr fontId="1" type="noConversion"/>
  </si>
  <si>
    <t>김**</t>
    <phoneticPr fontId="1" type="noConversion"/>
  </si>
  <si>
    <t>조**</t>
    <phoneticPr fontId="1" type="noConversion"/>
  </si>
  <si>
    <t>최**</t>
    <phoneticPr fontId="1" type="noConversion"/>
  </si>
  <si>
    <t>송**</t>
    <phoneticPr fontId="1" type="noConversion"/>
  </si>
  <si>
    <t>양**</t>
    <phoneticPr fontId="1" type="noConversion"/>
  </si>
  <si>
    <t>정**</t>
    <phoneticPr fontId="1" type="noConversion"/>
  </si>
  <si>
    <t>유**</t>
    <phoneticPr fontId="1" type="noConversion"/>
  </si>
  <si>
    <t>관문공원 출입게이트 차단기 수리</t>
    <phoneticPr fontId="1" type="noConversion"/>
  </si>
  <si>
    <t>과천시청소년수련관 어린이통학버스 수리</t>
    <phoneticPr fontId="1" type="noConversion"/>
  </si>
  <si>
    <t>이정철</t>
    <phoneticPr fontId="1" type="noConversion"/>
  </si>
  <si>
    <t>현대자동차 블루핸즈과천대형점</t>
    <phoneticPr fontId="1" type="noConversion"/>
  </si>
  <si>
    <t>경기도 과천시 추사로 120</t>
    <phoneticPr fontId="1" type="noConversion"/>
  </si>
  <si>
    <t>에이스테크</t>
    <phoneticPr fontId="1" type="noConversion"/>
  </si>
  <si>
    <t>서울 금천 가산동 429-1 뉴티캐슬 406</t>
    <phoneticPr fontId="1" type="noConversion"/>
  </si>
  <si>
    <t>청소년수련관 수중청소기 임차 용역</t>
    <phoneticPr fontId="1" type="noConversion"/>
  </si>
  <si>
    <t>(주)로신시스텍</t>
    <phoneticPr fontId="1" type="noConversion"/>
  </si>
  <si>
    <t>변**</t>
    <phoneticPr fontId="1" type="noConversion"/>
  </si>
  <si>
    <t>서울특별시 금천구 가산디지털2로 70</t>
    <phoneticPr fontId="1" type="noConversion"/>
  </si>
  <si>
    <t>청소년수련관 냉각탑 구동부 교체 공사</t>
    <phoneticPr fontId="1" type="noConversion"/>
  </si>
  <si>
    <t>에스원쿨링</t>
    <phoneticPr fontId="1" type="noConversion"/>
  </si>
  <si>
    <t xml:space="preserve">인천광역시 서구 봉수대로1581번길 28-12 (금곡동) </t>
    <phoneticPr fontId="1" type="noConversion"/>
  </si>
  <si>
    <t>나라투어</t>
    <phoneticPr fontId="1" type="noConversion"/>
  </si>
  <si>
    <t>경기도 용인시 기흥구 강남서로56번길 1</t>
    <phoneticPr fontId="1" type="noConversion"/>
  </si>
  <si>
    <t>과천시민회관 옥상방수 및 시설개선 공사</t>
    <phoneticPr fontId="1" type="noConversion"/>
  </si>
  <si>
    <t>뉴피닉스</t>
    <phoneticPr fontId="1" type="noConversion"/>
  </si>
  <si>
    <t>경기 안산시 단원구 안산천서로 23-0</t>
    <phoneticPr fontId="1" type="noConversion"/>
  </si>
  <si>
    <t>관문실내체육관 앞 횡단보도 보수 외 1종 제작</t>
    <phoneticPr fontId="1" type="noConversion"/>
  </si>
  <si>
    <t>우리건설</t>
    <phoneticPr fontId="1" type="noConversion"/>
  </si>
  <si>
    <t>여**</t>
    <phoneticPr fontId="1" type="noConversion"/>
  </si>
  <si>
    <t>경기도 과천시 별양상가로 7</t>
    <phoneticPr fontId="1" type="noConversion"/>
  </si>
  <si>
    <t>헬스장 장애인게이트 설치</t>
    <phoneticPr fontId="1" type="noConversion"/>
  </si>
  <si>
    <t>이환희</t>
    <phoneticPr fontId="1" type="noConversion"/>
  </si>
  <si>
    <t>네오스마트</t>
    <phoneticPr fontId="1" type="noConversion"/>
  </si>
  <si>
    <t>경기도 성남시 중원구 갈마치로288번길14</t>
    <phoneticPr fontId="1" type="noConversion"/>
  </si>
  <si>
    <t>2023년 글로벌 정책추진 국외연수 여행 업체 용역</t>
    <phoneticPr fontId="1" type="noConversion"/>
  </si>
  <si>
    <t>공사 전체 안내직원 근무복 구입(관문)</t>
    <phoneticPr fontId="1" type="noConversion"/>
  </si>
  <si>
    <t>공사 전체 안내직원 근무복 구입(수련관)</t>
    <phoneticPr fontId="1" type="noConversion"/>
  </si>
  <si>
    <t>공사 전체 안내직원 근무복 구입(시민회관)</t>
    <phoneticPr fontId="1" type="noConversion"/>
  </si>
  <si>
    <t>박규태</t>
    <phoneticPr fontId="1" type="noConversion"/>
  </si>
  <si>
    <t>앤비디자인</t>
    <phoneticPr fontId="1" type="noConversion"/>
  </si>
  <si>
    <t>임**</t>
    <phoneticPr fontId="1" type="noConversion"/>
  </si>
  <si>
    <t>서울특별시 동대문구 서울시립대로 45 (전농동)</t>
    <phoneticPr fontId="1" type="noConversion"/>
  </si>
  <si>
    <t>정연미</t>
    <phoneticPr fontId="1" type="noConversion"/>
  </si>
  <si>
    <t>김범석</t>
    <phoneticPr fontId="1" type="noConversion"/>
  </si>
  <si>
    <t>공원 우산빗물제거기 구입</t>
    <phoneticPr fontId="1" type="noConversion"/>
  </si>
  <si>
    <t>주식회사 에이앤에스개발</t>
    <phoneticPr fontId="1" type="noConversion"/>
  </si>
  <si>
    <t>신**</t>
    <phoneticPr fontId="1" type="noConversion"/>
  </si>
  <si>
    <t>서울특별시 금천구 벚꽃로 278</t>
    <phoneticPr fontId="1" type="noConversion"/>
  </si>
  <si>
    <t>지방자치단체를 당사자로 하는 계약에 관한 법률 시행령 제25조(수의계약을 할 수 있는 경우, 여성기업)</t>
    <phoneticPr fontId="1" type="noConversion"/>
  </si>
  <si>
    <t>전자입찰(제한)</t>
    <phoneticPr fontId="1" type="noConversion"/>
  </si>
  <si>
    <t>과천시민회관 야외무대 조명개선 공사</t>
    <phoneticPr fontId="1" type="noConversion"/>
  </si>
  <si>
    <t>신송식</t>
    <phoneticPr fontId="1" type="noConversion"/>
  </si>
  <si>
    <t>도등엔지니어링</t>
    <phoneticPr fontId="1" type="noConversion"/>
  </si>
  <si>
    <t xml:space="preserve">경기도 과천시 공원마을3길 28(문원동, 晙榮빌딩) </t>
    <phoneticPr fontId="1" type="noConversion"/>
  </si>
  <si>
    <t>과천시민회관 별관동 지하 1층 엘리베이터 출입구 벽체 철거 공사</t>
    <phoneticPr fontId="1" type="noConversion"/>
  </si>
  <si>
    <t>아림산업주식회사</t>
    <phoneticPr fontId="1" type="noConversion"/>
  </si>
  <si>
    <t>국**</t>
    <phoneticPr fontId="1" type="noConversion"/>
  </si>
  <si>
    <t xml:space="preserve">경기도 과천시 죽바위로 37-23 (주암동) </t>
    <phoneticPr fontId="1" type="noConversion"/>
  </si>
  <si>
    <t>시민회관 오수배관 교체 및 준설공사</t>
    <phoneticPr fontId="1" type="noConversion"/>
  </si>
  <si>
    <t>임직원 상조용품 제작</t>
    <phoneticPr fontId="1" type="noConversion"/>
  </si>
  <si>
    <t>신**, 구**</t>
    <phoneticPr fontId="1" type="noConversion"/>
  </si>
  <si>
    <t>서울특별시 성동구 왕십리로14길19-1</t>
    <phoneticPr fontId="1" type="noConversion"/>
  </si>
  <si>
    <r>
      <t>지방자치단체를 당사자로 하는 계약에 관한 법률 시행령 제25조(수의계약을 할 수 있는 경우,사회적·</t>
    </r>
    <r>
      <rPr>
        <sz val="11"/>
        <color theme="1"/>
        <rFont val="맑은 고딕"/>
        <family val="3"/>
        <charset val="129"/>
      </rPr>
      <t>여성·장애인·창업기업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</si>
  <si>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시민회관 시스템에어컨 실내기 분해세척 작업</t>
    <phoneticPr fontId="1" type="noConversion"/>
  </si>
  <si>
    <t>하이엠솔루텍㈜</t>
    <phoneticPr fontId="1" type="noConversion"/>
  </si>
  <si>
    <t>서울특별시 강서구 마곡중앙5로 18-0</t>
    <phoneticPr fontId="1" type="noConversion"/>
  </si>
  <si>
    <t>시민회관 별관승강기 인버터 구입설치</t>
    <phoneticPr fontId="1" type="noConversion"/>
  </si>
  <si>
    <t>김병철</t>
    <phoneticPr fontId="1" type="noConversion"/>
  </si>
  <si>
    <t>주식회사 엘코승강기</t>
    <phoneticPr fontId="1" type="noConversion"/>
  </si>
  <si>
    <t>채**</t>
    <phoneticPr fontId="1" type="noConversion"/>
  </si>
  <si>
    <t>경기도 의왕시 왕곡로 22(왕곡동) 401호</t>
    <phoneticPr fontId="1" type="noConversion"/>
  </si>
  <si>
    <t>관문체육공원 기중절연 자동고장 구분 개폐기(AISS) 교체 공사</t>
    <phoneticPr fontId="1" type="noConversion"/>
  </si>
  <si>
    <t>주식회사 세미이엔씨</t>
    <phoneticPr fontId="1" type="noConversion"/>
  </si>
  <si>
    <t>안**</t>
    <phoneticPr fontId="1" type="noConversion"/>
  </si>
  <si>
    <t>경기도 안양시 동안구 엘에스로 92</t>
    <phoneticPr fontId="1" type="noConversion"/>
  </si>
  <si>
    <t>통신장비용 UPS 구매 교체</t>
    <phoneticPr fontId="1" type="noConversion"/>
  </si>
  <si>
    <t>대한전력전자주식회사</t>
    <phoneticPr fontId="1" type="noConversion"/>
  </si>
  <si>
    <t>경기도 안양시 동안구 전파로104번길 70</t>
    <phoneticPr fontId="1" type="noConversion"/>
  </si>
  <si>
    <t>공원 제설제 구입</t>
    <phoneticPr fontId="1" type="noConversion"/>
  </si>
  <si>
    <t>주식회사 스타스테크</t>
    <phoneticPr fontId="1" type="noConversion"/>
  </si>
  <si>
    <t>서울특별시 구로구 디지털로30번길 28</t>
    <phoneticPr fontId="1" type="noConversion"/>
  </si>
  <si>
    <t>관문실내체육관 LED 다운라이트 램프 구입</t>
    <phoneticPr fontId="1" type="noConversion"/>
  </si>
  <si>
    <t>주식회사 이오에스</t>
    <phoneticPr fontId="1" type="noConversion"/>
  </si>
  <si>
    <t>경기도 부천시 도약로261</t>
    <phoneticPr fontId="1" type="noConversion"/>
  </si>
  <si>
    <t>시민회관 환경관리용 우산 빗물제거기 구입</t>
    <phoneticPr fontId="1" type="noConversion"/>
  </si>
  <si>
    <t>최성호</t>
    <phoneticPr fontId="1" type="noConversion"/>
  </si>
  <si>
    <t>주식회사 세종커머스</t>
    <phoneticPr fontId="1" type="noConversion"/>
  </si>
  <si>
    <t>경기도 고양시 일산서구 대산로 123-0</t>
    <phoneticPr fontId="1" type="noConversion"/>
  </si>
  <si>
    <t>체육공원 소방용품 구입-소화기</t>
    <phoneticPr fontId="3" type="noConversion"/>
  </si>
  <si>
    <t>주식회사 유원티이씨</t>
    <phoneticPr fontId="1" type="noConversion"/>
  </si>
  <si>
    <t>손**</t>
    <phoneticPr fontId="1" type="noConversion"/>
  </si>
  <si>
    <t>대구광역시 달성군 논공읍 논공중앙로 416-2</t>
    <phoneticPr fontId="1" type="noConversion"/>
  </si>
  <si>
    <t>체육공원 소방용품 구입-감지기</t>
    <phoneticPr fontId="1" type="noConversion"/>
  </si>
  <si>
    <t>주식회사 진연</t>
    <phoneticPr fontId="1" type="noConversion"/>
  </si>
  <si>
    <t>성**</t>
    <phoneticPr fontId="1" type="noConversion"/>
  </si>
  <si>
    <t>대전광역시 서구 도산로403번길 21</t>
    <phoneticPr fontId="1" type="noConversion"/>
  </si>
  <si>
    <t>공영주차장 업무용 컨테이너 시설 개선공사</t>
    <phoneticPr fontId="1" type="noConversion"/>
  </si>
  <si>
    <t>권혁준</t>
    <phoneticPr fontId="1" type="noConversion"/>
  </si>
  <si>
    <t>아림산업 주식회사</t>
    <phoneticPr fontId="1" type="noConversion"/>
  </si>
  <si>
    <t>공원 옥외 화장실 환경개선 공사</t>
    <phoneticPr fontId="1" type="noConversion"/>
  </si>
  <si>
    <t>과천하우징</t>
    <phoneticPr fontId="1" type="noConversion"/>
  </si>
  <si>
    <t xml:space="preserve">경기도 과천시 광창3로 23-1 (과천동) </t>
    <phoneticPr fontId="1" type="noConversion"/>
  </si>
  <si>
    <t>2023년 하반기 대기오염배출시설 자가측정(수련관)</t>
    <phoneticPr fontId="1" type="noConversion"/>
  </si>
  <si>
    <t>(주)대동환경에너지</t>
    <phoneticPr fontId="1" type="noConversion"/>
  </si>
  <si>
    <t>윤**</t>
    <phoneticPr fontId="1" type="noConversion"/>
  </si>
  <si>
    <t>경기도 안양시 만안구 덕천로152번길</t>
    <phoneticPr fontId="1" type="noConversion"/>
  </si>
  <si>
    <t>2023년 하반기 대기오염배출시설 자가측정 실시</t>
    <phoneticPr fontId="1" type="noConversion"/>
  </si>
  <si>
    <t>김상철</t>
    <phoneticPr fontId="1" type="noConversion"/>
  </si>
  <si>
    <t>과천시민회관 별관동 1층 외 2개소 장애인용 자동문 설치공사</t>
    <phoneticPr fontId="1" type="noConversion"/>
  </si>
  <si>
    <t>에이스도어</t>
    <phoneticPr fontId="1" type="noConversion"/>
  </si>
  <si>
    <t>서울특별시 관악구 은천로25길 33(봉천동) 구암프라자</t>
    <phoneticPr fontId="1" type="noConversion"/>
  </si>
  <si>
    <t>백신소프트웨어 통합관제시스템 업데이트</t>
    <phoneticPr fontId="1" type="noConversion"/>
  </si>
  <si>
    <t>이은석</t>
    <phoneticPr fontId="1" type="noConversion"/>
  </si>
  <si>
    <t>㈜에프씨정보</t>
    <phoneticPr fontId="1" type="noConversion"/>
  </si>
  <si>
    <t xml:space="preserve">서울특별시 마포구 마포대로 127(공덕동) </t>
    <phoneticPr fontId="1" type="noConversion"/>
  </si>
  <si>
    <t>관리자 4대 폭력예방 교육</t>
    <phoneticPr fontId="1" type="noConversion"/>
  </si>
  <si>
    <t>신우식</t>
    <phoneticPr fontId="1" type="noConversion"/>
  </si>
  <si>
    <t>태평양아카데미센터</t>
    <phoneticPr fontId="1" type="noConversion"/>
  </si>
  <si>
    <t>서울특별시 송파구 백제고분로40길 31-0</t>
    <phoneticPr fontId="1" type="noConversion"/>
  </si>
  <si>
    <t>기획력 및 보고서 작성 스킬 향상 교육</t>
    <phoneticPr fontId="1" type="noConversion"/>
  </si>
  <si>
    <t>이새배</t>
    <phoneticPr fontId="1" type="noConversion"/>
  </si>
  <si>
    <t>㈜에이치에스피컨설팅유답</t>
    <phoneticPr fontId="1" type="noConversion"/>
  </si>
  <si>
    <t>서울특별시 강남구 선릉로120길 26</t>
    <phoneticPr fontId="1" type="noConversion"/>
  </si>
  <si>
    <t>청소년수련관 옥외 배관 준설 공사</t>
    <phoneticPr fontId="1" type="noConversion"/>
  </si>
  <si>
    <t>공원 현장직원 작업복 외 1종 구입</t>
    <phoneticPr fontId="1" type="noConversion"/>
  </si>
  <si>
    <t>㈜에스앤케이패션</t>
    <phoneticPr fontId="1" type="noConversion"/>
  </si>
  <si>
    <t>서울특별시 금천구 두산로70</t>
    <phoneticPr fontId="1" type="noConversion"/>
  </si>
  <si>
    <t>지방자치단체를 당사자로 하는 계약에 관한 법률 시행령 제25조(수의계약을 할 수 있는 경우, 여성·창업기업)</t>
    <phoneticPr fontId="1" type="noConversion"/>
  </si>
  <si>
    <t>공원 현장직원(경비) 작업복(동복) 구입</t>
    <phoneticPr fontId="1" type="noConversion"/>
  </si>
  <si>
    <t>양재호</t>
    <phoneticPr fontId="1" type="noConversion"/>
  </si>
  <si>
    <t>과천시민회관 옥상방수 및 시설개선 공사 관급자재 구매·점자블록</t>
    <phoneticPr fontId="1" type="noConversion"/>
  </si>
  <si>
    <t>주식회사 홍우비앤티</t>
    <phoneticPr fontId="1" type="noConversion"/>
  </si>
  <si>
    <t>경기도 안성시 보개면 보개원삼로637-0</t>
    <phoneticPr fontId="1" type="noConversion"/>
  </si>
  <si>
    <t>시민회관 소방시설물 보수공사</t>
    <phoneticPr fontId="1" type="noConversion"/>
  </si>
  <si>
    <t>주식회사 대영하이텍</t>
    <phoneticPr fontId="1" type="noConversion"/>
  </si>
  <si>
    <t>지**, 오**</t>
    <phoneticPr fontId="1" type="noConversion"/>
  </si>
  <si>
    <t xml:space="preserve">경기도 안양시 동안구 관악대로 222(비산동) </t>
    <phoneticPr fontId="1" type="noConversion"/>
  </si>
  <si>
    <t>지방자치단체를 당사자로 하는 계약에 관한 법률 시행령 제25조(수의계약을 할 수 있는 경우,여성·사회적기업)</t>
    <phoneticPr fontId="1" type="noConversion"/>
  </si>
  <si>
    <t>시민회관 별관동 1층 외 2개소 장애인용 자동문 전원 케이블 포설공사</t>
    <phoneticPr fontId="1" type="noConversion"/>
  </si>
  <si>
    <t>이영권</t>
    <phoneticPr fontId="1" type="noConversion"/>
  </si>
  <si>
    <t>주식회사 서현전기통신</t>
    <phoneticPr fontId="1" type="noConversion"/>
  </si>
  <si>
    <t>남**</t>
    <phoneticPr fontId="1" type="noConversion"/>
  </si>
  <si>
    <t>경기도 과천시 별양상가1로 18 (별양동) 704호</t>
    <phoneticPr fontId="1" type="noConversion"/>
  </si>
  <si>
    <t>LED 다운라이트 구매</t>
    <phoneticPr fontId="1" type="noConversion"/>
  </si>
  <si>
    <t>에코디바이스코리아</t>
    <phoneticPr fontId="1" type="noConversion"/>
  </si>
  <si>
    <t>경기도 화성시 봉담읍 효행로20번길 30</t>
    <phoneticPr fontId="1" type="noConversion"/>
  </si>
  <si>
    <t>열린자료실 집기류 구입(전자칠판)</t>
    <phoneticPr fontId="1" type="noConversion"/>
  </si>
  <si>
    <t>안경선</t>
    <phoneticPr fontId="1" type="noConversion"/>
  </si>
  <si>
    <t>㈜한성컴퓨터</t>
    <phoneticPr fontId="1" type="noConversion"/>
  </si>
  <si>
    <t>한**</t>
    <phoneticPr fontId="1" type="noConversion"/>
  </si>
  <si>
    <t>인천광역시 서구 파랑로 536</t>
    <phoneticPr fontId="1" type="noConversion"/>
  </si>
  <si>
    <t>열린자료실 집기류 구입(교탁)</t>
    <phoneticPr fontId="1" type="noConversion"/>
  </si>
  <si>
    <t>우리OA가구산업</t>
    <phoneticPr fontId="1" type="noConversion"/>
  </si>
  <si>
    <t>박**</t>
    <phoneticPr fontId="1" type="noConversion"/>
  </si>
  <si>
    <t>광주광역시 서구 무진대로 467</t>
    <phoneticPr fontId="1" type="noConversion"/>
  </si>
  <si>
    <t>공영주차장 주차관리원 및 사무실 현장 근무자 동계피복 구입</t>
    <phoneticPr fontId="1" type="noConversion"/>
  </si>
  <si>
    <t>이강호</t>
    <phoneticPr fontId="1" type="noConversion"/>
  </si>
  <si>
    <t>ST산업안전</t>
    <phoneticPr fontId="1" type="noConversion"/>
  </si>
  <si>
    <t>지방자치단체를 당사자로 하는 계약에 관한 법률 시행령 제25조(수의계약을 할 수 있는 경우,여성기업)</t>
    <phoneticPr fontId="1" type="noConversion"/>
  </si>
  <si>
    <t>서울특별시 관악구 신사로66-1</t>
    <phoneticPr fontId="1" type="noConversion"/>
  </si>
  <si>
    <t>사회적 약자 배려를 위한 주차편의시설 설치공사</t>
    <phoneticPr fontId="1" type="noConversion"/>
  </si>
  <si>
    <t>이룸건설뱅크</t>
    <phoneticPr fontId="1" type="noConversion"/>
  </si>
  <si>
    <t xml:space="preserve">경기도 군포시 번영로200번길 71(부곡동, 삼성마을) </t>
    <phoneticPr fontId="1" type="noConversion"/>
  </si>
  <si>
    <t>사회적 약자 배려를 위한 주차편의시설 설치공사(카스토퍼 구입)</t>
    <phoneticPr fontId="1" type="noConversion"/>
  </si>
  <si>
    <t>제이오토</t>
    <phoneticPr fontId="1" type="noConversion"/>
  </si>
  <si>
    <t>전**</t>
    <phoneticPr fontId="1" type="noConversion"/>
  </si>
  <si>
    <t>울산광역시 울주군 웅촌면 은현공단2길 10</t>
    <phoneticPr fontId="1" type="noConversion"/>
  </si>
  <si>
    <t>지방자치단체를 당사자로 하는 계약에 관한 법률 시행령 제25조(수의계약을 할 수 있는 경우,창업기업)</t>
    <phoneticPr fontId="1" type="noConversion"/>
  </si>
  <si>
    <t>회원관리시스템 고도화 개발</t>
    <phoneticPr fontId="1" type="noConversion"/>
  </si>
  <si>
    <t>홍성진</t>
    <phoneticPr fontId="1" type="noConversion"/>
  </si>
  <si>
    <t>㈜혁산정보시스템</t>
    <phoneticPr fontId="1" type="noConversion"/>
  </si>
  <si>
    <t xml:space="preserve">서울특별시 영등포구 경인로 775(문래동3가) </t>
    <phoneticPr fontId="1" type="noConversion"/>
  </si>
  <si>
    <t>지방자치단체를 당사자로 하는 계약에 관한 법률 시행령 제25조(수의계약을 할 수 있는 경우,제조·공급한 자)</t>
    <phoneticPr fontId="1" type="noConversion"/>
  </si>
  <si>
    <t>2024년 직원 업무수첩 구입</t>
    <phoneticPr fontId="1" type="noConversion"/>
  </si>
  <si>
    <t>재인기획</t>
    <phoneticPr fontId="1" type="noConversion"/>
  </si>
  <si>
    <t>경기도 과천시 광창1로 18</t>
    <phoneticPr fontId="1" type="noConversion"/>
  </si>
  <si>
    <t>경영기획부 사무용 복사용지 구입</t>
    <phoneticPr fontId="1" type="noConversion"/>
  </si>
  <si>
    <t>정옥환</t>
    <phoneticPr fontId="1" type="noConversion"/>
  </si>
  <si>
    <t>㈜경기도장애인기업</t>
    <phoneticPr fontId="1" type="noConversion"/>
  </si>
  <si>
    <t xml:space="preserve">경기도 남양주시 화도읍 수레로961번길 25-19 </t>
    <phoneticPr fontId="1" type="noConversion"/>
  </si>
  <si>
    <t>사무실 직원 작업복 구입</t>
    <phoneticPr fontId="1" type="noConversion"/>
  </si>
  <si>
    <t>㈜신호에이피엘</t>
    <phoneticPr fontId="1" type="noConversion"/>
  </si>
  <si>
    <t>서**</t>
    <phoneticPr fontId="1" type="noConversion"/>
  </si>
  <si>
    <t xml:space="preserve">서울특별시 중랑구 신내역로 111 (신내동) </t>
    <phoneticPr fontId="1" type="noConversion"/>
  </si>
  <si>
    <t>유아체능단 기록집 제작</t>
    <phoneticPr fontId="1" type="noConversion"/>
  </si>
  <si>
    <t>김혜경</t>
    <phoneticPr fontId="1" type="noConversion"/>
  </si>
  <si>
    <t>㈜디자인나무</t>
    <phoneticPr fontId="1" type="noConversion"/>
  </si>
  <si>
    <t>경기도 안양시 동안구 벌말로 126(관양동) 520호</t>
    <phoneticPr fontId="1" type="noConversion"/>
  </si>
  <si>
    <t>직원 채용 인성검사 대행 용역</t>
    <phoneticPr fontId="1" type="noConversion"/>
  </si>
  <si>
    <t>인크루트 주식회사</t>
    <phoneticPr fontId="1" type="noConversion"/>
  </si>
  <si>
    <t xml:space="preserve">서울특별시 중구 중림로 49(중림동) </t>
    <phoneticPr fontId="1" type="noConversion"/>
  </si>
  <si>
    <t>홍보시스템 구축을 위한 편집 프로그램 구매</t>
    <phoneticPr fontId="1" type="noConversion"/>
  </si>
  <si>
    <t>이성준</t>
    <phoneticPr fontId="1" type="noConversion"/>
  </si>
  <si>
    <t>주식회사 맥플러스</t>
    <phoneticPr fontId="1" type="noConversion"/>
  </si>
  <si>
    <t xml:space="preserve">서울특별시 성동구 성수일로4길 25 (성수동2가) </t>
    <phoneticPr fontId="1" type="noConversion"/>
  </si>
  <si>
    <t>문원체육공원 야외스케이트장 설치·철거 및 운영·관리 용역</t>
    <phoneticPr fontId="1" type="noConversion"/>
  </si>
  <si>
    <t>㈜아이스앤스포츠</t>
    <phoneticPr fontId="1" type="noConversion"/>
  </si>
  <si>
    <t>육**</t>
    <phoneticPr fontId="1" type="noConversion"/>
  </si>
  <si>
    <t xml:space="preserve">서울특별시 강동구 강동대로 245(성내동) </t>
    <phoneticPr fontId="1" type="noConversion"/>
  </si>
  <si>
    <t>전자입찰(경쟁적 대화에 의한 계약)</t>
    <phoneticPr fontId="1" type="noConversion"/>
  </si>
  <si>
    <t>지방자치단체를 당사자로 하는 계약에 관한 법률 시행령 제44조의2(경쟁적 대화에 의한 계약체결)</t>
    <phoneticPr fontId="1" type="noConversion"/>
  </si>
  <si>
    <t>지방자치단체를 당사자로 하는 계약에 관한 법률 시행령 제20조(제한입찰에 의할 계약과 제한사항 등)</t>
    <phoneticPr fontId="1" type="noConversion"/>
  </si>
  <si>
    <t>조직 및 학습진단 대행 용역</t>
    <phoneticPr fontId="1" type="noConversion"/>
  </si>
  <si>
    <t>㈜케이티씨에스</t>
    <phoneticPr fontId="1" type="noConversion"/>
  </si>
  <si>
    <t xml:space="preserve">대전광역시 서구 갈마로 160(괴정동, KT인재개발원) </t>
    <phoneticPr fontId="1" type="noConversion"/>
  </si>
  <si>
    <t>별관 옥상정원 조형수 식재공사</t>
    <phoneticPr fontId="1" type="noConversion"/>
  </si>
  <si>
    <t>꽃소년</t>
    <phoneticPr fontId="1" type="noConversion"/>
  </si>
  <si>
    <t>경기도 과천시 별양상가2로 20 (별양동) 1층 38호</t>
    <phoneticPr fontId="1" type="noConversion"/>
  </si>
  <si>
    <t>노후화된 차량용단말기 교체</t>
    <phoneticPr fontId="1" type="noConversion"/>
  </si>
  <si>
    <t>정명화</t>
    <phoneticPr fontId="1" type="noConversion"/>
  </si>
  <si>
    <t>㈜한일무선</t>
    <phoneticPr fontId="1" type="noConversion"/>
  </si>
  <si>
    <t>경기도 수원시 영통구 매영로 225-0</t>
    <phoneticPr fontId="1" type="noConversion"/>
  </si>
  <si>
    <t>일반직 채용 대행 용역</t>
    <phoneticPr fontId="1" type="noConversion"/>
  </si>
  <si>
    <t xml:space="preserve">서울특별시 중구 중림로 49(중림동)  </t>
    <phoneticPr fontId="1" type="noConversion"/>
  </si>
  <si>
    <t>시민회관 체육시설 사워장 장애인편의시설 설치</t>
    <phoneticPr fontId="1" type="noConversion"/>
  </si>
  <si>
    <t>이혜썬</t>
    <phoneticPr fontId="1" type="noConversion"/>
  </si>
  <si>
    <t>유니버설하우징협동조합</t>
    <phoneticPr fontId="1" type="noConversion"/>
  </si>
  <si>
    <t>서울특별시 영등포구 영등포로143-0</t>
    <phoneticPr fontId="1" type="noConversion"/>
  </si>
  <si>
    <t>지방자치단체를 당사자로 하는 계약에 관한 법률 시행령 제25조(수의계약을 할 수 있는 경우,사회적협동조합)</t>
    <phoneticPr fontId="1" type="noConversion"/>
  </si>
  <si>
    <t>시민회관 정산소 입구 타워조명 보수공사</t>
    <phoneticPr fontId="1" type="noConversion"/>
  </si>
  <si>
    <t>쓰레기 종량제 규격봉투[일반용,음식용,재사용]제작</t>
    <phoneticPr fontId="1" type="noConversion"/>
  </si>
  <si>
    <t>조준수</t>
    <phoneticPr fontId="1" type="noConversion"/>
  </si>
  <si>
    <t>신창중상이용사촌㈜</t>
    <phoneticPr fontId="1" type="noConversion"/>
  </si>
  <si>
    <t>경기도 안산시 단원구 해안로31번길 20</t>
    <phoneticPr fontId="1" type="noConversion"/>
  </si>
  <si>
    <t>쓰레기 종량제 규격봉투[마그네틱포함 일반용, 음식용,재사용]제작-봉투</t>
    <phoneticPr fontId="1" type="noConversion"/>
  </si>
  <si>
    <t>사회복지법인에덴복지재단</t>
    <phoneticPr fontId="1" type="noConversion"/>
  </si>
  <si>
    <t xml:space="preserve">서울특별시 구로구 고척로21가길 84-35 (개봉동) </t>
    <phoneticPr fontId="1" type="noConversion"/>
  </si>
  <si>
    <t>쓰레기 종량제 규격봉투[마그네틱포함 일반용, 음식용,재사용]제작-스티커</t>
    <phoneticPr fontId="1" type="noConversion"/>
  </si>
  <si>
    <t>지방자치단체를 당사자로 하는 계약에 관한 법률 시행령 제25조(수의계약을 할 수 있는 경우,중증장애인생산품)</t>
    <phoneticPr fontId="1" type="noConversion"/>
  </si>
  <si>
    <t>음주측정시스템 구입</t>
    <phoneticPr fontId="1" type="noConversion"/>
  </si>
  <si>
    <t>(주)아이티엠티</t>
    <phoneticPr fontId="1" type="noConversion"/>
  </si>
  <si>
    <t>천**</t>
    <phoneticPr fontId="1" type="noConversion"/>
  </si>
  <si>
    <t>경기도 성남시 수정구 위례광장로 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</si>
</sst>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3" borderId="10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04"/>
  <sheetViews>
    <sheetView tabSelected="1" workbookViewId="0">
      <selection activeCell="C3" sqref="C3:G3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6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47" t="s">
        <v>47</v>
      </c>
      <c r="D3" s="47"/>
      <c r="E3" s="47"/>
      <c r="F3" s="47"/>
      <c r="G3" s="48"/>
      <c r="I3" s="5" t="s">
        <v>16</v>
      </c>
      <c r="J3" s="34">
        <v>0</v>
      </c>
      <c r="K3" s="35"/>
    </row>
    <row r="4" spans="2:11" ht="24.95" customHeight="1" x14ac:dyDescent="0.3">
      <c r="B4" s="2" t="s">
        <v>1</v>
      </c>
      <c r="C4" s="36">
        <v>5650000</v>
      </c>
      <c r="D4" s="36"/>
      <c r="E4" s="4" t="s">
        <v>8</v>
      </c>
      <c r="F4" s="36">
        <v>5650000</v>
      </c>
      <c r="G4" s="37"/>
      <c r="I4" s="8" t="s">
        <v>17</v>
      </c>
      <c r="J4" s="38">
        <v>0</v>
      </c>
      <c r="K4" s="39"/>
    </row>
    <row r="5" spans="2:11" ht="24.95" customHeight="1" x14ac:dyDescent="0.3">
      <c r="B5" s="2" t="s">
        <v>2</v>
      </c>
      <c r="C5" s="40">
        <f>+F4/C4</f>
        <v>1</v>
      </c>
      <c r="D5" s="40"/>
      <c r="E5" s="4" t="s">
        <v>9</v>
      </c>
      <c r="F5" s="36">
        <f>+F4</f>
        <v>5650000</v>
      </c>
      <c r="G5" s="37"/>
      <c r="I5" s="8" t="s">
        <v>18</v>
      </c>
      <c r="J5" s="38">
        <f>F5</f>
        <v>5650000</v>
      </c>
      <c r="K5" s="39"/>
    </row>
    <row r="6" spans="2:11" ht="24.95" customHeight="1" x14ac:dyDescent="0.3">
      <c r="B6" s="2" t="s">
        <v>3</v>
      </c>
      <c r="C6" s="41">
        <v>45231</v>
      </c>
      <c r="D6" s="22"/>
      <c r="E6" s="4" t="s">
        <v>24</v>
      </c>
      <c r="F6" s="41">
        <f>+C6</f>
        <v>45231</v>
      </c>
      <c r="G6" s="23"/>
      <c r="I6" s="8" t="s">
        <v>19</v>
      </c>
      <c r="J6" s="38">
        <f>+J3+J4+J5</f>
        <v>5650000</v>
      </c>
      <c r="K6" s="39"/>
    </row>
    <row r="7" spans="2:11" ht="24.95" customHeight="1" thickBot="1" x14ac:dyDescent="0.35">
      <c r="B7" s="2" t="s">
        <v>4</v>
      </c>
      <c r="C7" s="22" t="s">
        <v>14</v>
      </c>
      <c r="D7" s="22"/>
      <c r="E7" s="4" t="s">
        <v>22</v>
      </c>
      <c r="F7" s="20">
        <v>45231</v>
      </c>
      <c r="G7" s="42"/>
      <c r="I7" s="6" t="s">
        <v>20</v>
      </c>
      <c r="J7" s="43">
        <f>+F5-J6</f>
        <v>0</v>
      </c>
      <c r="K7" s="44"/>
    </row>
    <row r="8" spans="2:11" ht="24.95" customHeight="1" x14ac:dyDescent="0.3">
      <c r="B8" s="2" t="s">
        <v>5</v>
      </c>
      <c r="C8" s="41">
        <v>45232</v>
      </c>
      <c r="D8" s="22"/>
      <c r="E8" s="4" t="s">
        <v>10</v>
      </c>
      <c r="F8" s="22" t="s">
        <v>48</v>
      </c>
      <c r="G8" s="23"/>
    </row>
    <row r="9" spans="2:11" ht="24.95" customHeight="1" x14ac:dyDescent="0.3">
      <c r="B9" s="24" t="s">
        <v>6</v>
      </c>
      <c r="C9" s="13" t="s">
        <v>11</v>
      </c>
      <c r="D9" s="13" t="s">
        <v>12</v>
      </c>
      <c r="E9" s="25" t="s">
        <v>13</v>
      </c>
      <c r="F9" s="26"/>
      <c r="G9" s="27"/>
    </row>
    <row r="10" spans="2:11" ht="24.95" customHeight="1" x14ac:dyDescent="0.3">
      <c r="B10" s="24"/>
      <c r="C10" s="17" t="s">
        <v>49</v>
      </c>
      <c r="D10" s="12" t="s">
        <v>39</v>
      </c>
      <c r="E10" s="28" t="s">
        <v>50</v>
      </c>
      <c r="F10" s="28"/>
      <c r="G10" s="29"/>
    </row>
    <row r="11" spans="2:11" ht="24.95" customHeight="1" thickBot="1" x14ac:dyDescent="0.35">
      <c r="B11" s="3" t="s">
        <v>7</v>
      </c>
      <c r="C11" s="45" t="s">
        <v>23</v>
      </c>
      <c r="D11" s="45"/>
      <c r="E11" s="45"/>
      <c r="F11" s="45"/>
      <c r="G11" s="46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62" t="s">
        <v>46</v>
      </c>
      <c r="D14" s="63"/>
      <c r="E14" s="63"/>
      <c r="F14" s="63"/>
      <c r="G14" s="64"/>
      <c r="I14" s="5" t="s">
        <v>16</v>
      </c>
      <c r="J14" s="60">
        <v>0</v>
      </c>
      <c r="K14" s="61"/>
    </row>
    <row r="15" spans="2:11" ht="24.95" customHeight="1" x14ac:dyDescent="0.3">
      <c r="B15" s="2" t="s">
        <v>1</v>
      </c>
      <c r="C15" s="53">
        <v>660000</v>
      </c>
      <c r="D15" s="59"/>
      <c r="E15" s="4" t="s">
        <v>8</v>
      </c>
      <c r="F15" s="53">
        <v>660000</v>
      </c>
      <c r="G15" s="54"/>
      <c r="I15" s="9" t="s">
        <v>17</v>
      </c>
      <c r="J15" s="57">
        <v>0</v>
      </c>
      <c r="K15" s="58"/>
    </row>
    <row r="16" spans="2:11" ht="24.95" customHeight="1" x14ac:dyDescent="0.3">
      <c r="B16" s="2" t="s">
        <v>2</v>
      </c>
      <c r="C16" s="55">
        <f>+F15/C15</f>
        <v>1</v>
      </c>
      <c r="D16" s="56"/>
      <c r="E16" s="4" t="s">
        <v>9</v>
      </c>
      <c r="F16" s="53">
        <f>+F15</f>
        <v>660000</v>
      </c>
      <c r="G16" s="54"/>
      <c r="I16" s="9" t="s">
        <v>18</v>
      </c>
      <c r="J16" s="57">
        <f>F16</f>
        <v>660000</v>
      </c>
      <c r="K16" s="58"/>
    </row>
    <row r="17" spans="2:11" ht="24.95" customHeight="1" x14ac:dyDescent="0.3">
      <c r="B17" s="2" t="s">
        <v>3</v>
      </c>
      <c r="C17" s="67">
        <v>45231</v>
      </c>
      <c r="D17" s="69"/>
      <c r="E17" s="4" t="s">
        <v>24</v>
      </c>
      <c r="F17" s="67">
        <f>+C17</f>
        <v>45231</v>
      </c>
      <c r="G17" s="68"/>
      <c r="I17" s="9" t="s">
        <v>19</v>
      </c>
      <c r="J17" s="57">
        <f>+J14+J15+J16</f>
        <v>660000</v>
      </c>
      <c r="K17" s="58"/>
    </row>
    <row r="18" spans="2:11" ht="24.95" customHeight="1" thickBot="1" x14ac:dyDescent="0.35">
      <c r="B18" s="2" t="s">
        <v>4</v>
      </c>
      <c r="C18" s="22" t="s">
        <v>14</v>
      </c>
      <c r="D18" s="22"/>
      <c r="E18" s="4" t="s">
        <v>22</v>
      </c>
      <c r="F18" s="49">
        <v>45237</v>
      </c>
      <c r="G18" s="50"/>
      <c r="I18" s="6" t="s">
        <v>20</v>
      </c>
      <c r="J18" s="65">
        <f>+F16-J17</f>
        <v>0</v>
      </c>
      <c r="K18" s="66"/>
    </row>
    <row r="19" spans="2:11" ht="24.95" customHeight="1" x14ac:dyDescent="0.3">
      <c r="B19" s="2" t="s">
        <v>5</v>
      </c>
      <c r="C19" s="41">
        <v>45237</v>
      </c>
      <c r="D19" s="22"/>
      <c r="E19" s="4" t="s">
        <v>10</v>
      </c>
      <c r="F19" s="22" t="s">
        <v>36</v>
      </c>
      <c r="G19" s="23"/>
    </row>
    <row r="20" spans="2:11" ht="24.95" customHeight="1" x14ac:dyDescent="0.3">
      <c r="B20" s="24" t="s">
        <v>6</v>
      </c>
      <c r="C20" s="13" t="s">
        <v>11</v>
      </c>
      <c r="D20" s="13" t="s">
        <v>12</v>
      </c>
      <c r="E20" s="25" t="s">
        <v>13</v>
      </c>
      <c r="F20" s="26"/>
      <c r="G20" s="27"/>
    </row>
    <row r="21" spans="2:11" ht="24.95" customHeight="1" x14ac:dyDescent="0.3">
      <c r="B21" s="24"/>
      <c r="C21" s="12" t="s">
        <v>51</v>
      </c>
      <c r="D21" s="12" t="s">
        <v>38</v>
      </c>
      <c r="E21" s="28" t="s">
        <v>52</v>
      </c>
      <c r="F21" s="28"/>
      <c r="G21" s="29"/>
    </row>
    <row r="22" spans="2:11" ht="24.95" customHeight="1" thickBot="1" x14ac:dyDescent="0.35">
      <c r="B22" s="3" t="s">
        <v>7</v>
      </c>
      <c r="C22" s="45" t="s">
        <v>23</v>
      </c>
      <c r="D22" s="45"/>
      <c r="E22" s="45"/>
      <c r="F22" s="45"/>
      <c r="G22" s="46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47" t="s">
        <v>53</v>
      </c>
      <c r="D25" s="47"/>
      <c r="E25" s="47"/>
      <c r="F25" s="47"/>
      <c r="G25" s="48"/>
      <c r="I25" s="5" t="s">
        <v>16</v>
      </c>
      <c r="J25" s="34">
        <v>0</v>
      </c>
      <c r="K25" s="35"/>
    </row>
    <row r="26" spans="2:11" ht="24.95" customHeight="1" x14ac:dyDescent="0.3">
      <c r="B26" s="2" t="s">
        <v>1</v>
      </c>
      <c r="C26" s="36">
        <v>2720000</v>
      </c>
      <c r="D26" s="36"/>
      <c r="E26" s="4" t="s">
        <v>8</v>
      </c>
      <c r="F26" s="36">
        <v>2320000</v>
      </c>
      <c r="G26" s="37"/>
      <c r="I26" s="8" t="s">
        <v>17</v>
      </c>
      <c r="J26" s="38">
        <v>0</v>
      </c>
      <c r="K26" s="39"/>
    </row>
    <row r="27" spans="2:11" ht="24.95" customHeight="1" x14ac:dyDescent="0.3">
      <c r="B27" s="2" t="s">
        <v>2</v>
      </c>
      <c r="C27" s="40">
        <f>+F26/C26</f>
        <v>0.8529411764705882</v>
      </c>
      <c r="D27" s="40"/>
      <c r="E27" s="4" t="s">
        <v>9</v>
      </c>
      <c r="F27" s="36">
        <f>+F26</f>
        <v>2320000</v>
      </c>
      <c r="G27" s="37"/>
      <c r="I27" s="8" t="s">
        <v>18</v>
      </c>
      <c r="J27" s="38">
        <v>0</v>
      </c>
      <c r="K27" s="39"/>
    </row>
    <row r="28" spans="2:11" ht="24.95" customHeight="1" x14ac:dyDescent="0.3">
      <c r="B28" s="2" t="s">
        <v>3</v>
      </c>
      <c r="C28" s="41">
        <v>45233</v>
      </c>
      <c r="D28" s="22"/>
      <c r="E28" s="4" t="s">
        <v>24</v>
      </c>
      <c r="F28" s="41">
        <f>+C28</f>
        <v>45233</v>
      </c>
      <c r="G28" s="23"/>
      <c r="I28" s="8" t="s">
        <v>19</v>
      </c>
      <c r="J28" s="38">
        <f>+J25+J26+J27</f>
        <v>0</v>
      </c>
      <c r="K28" s="39"/>
    </row>
    <row r="29" spans="2:11" ht="24.95" customHeight="1" thickBot="1" x14ac:dyDescent="0.35">
      <c r="B29" s="2" t="s">
        <v>4</v>
      </c>
      <c r="C29" s="22" t="s">
        <v>14</v>
      </c>
      <c r="D29" s="22"/>
      <c r="E29" s="4" t="s">
        <v>22</v>
      </c>
      <c r="F29" s="20"/>
      <c r="G29" s="42"/>
      <c r="I29" s="6" t="s">
        <v>20</v>
      </c>
      <c r="J29" s="43">
        <f>+F27-J28</f>
        <v>2320000</v>
      </c>
      <c r="K29" s="44"/>
    </row>
    <row r="30" spans="2:11" ht="24.95" customHeight="1" x14ac:dyDescent="0.3">
      <c r="B30" s="2" t="s">
        <v>5</v>
      </c>
      <c r="C30" s="20"/>
      <c r="D30" s="21"/>
      <c r="E30" s="4" t="s">
        <v>10</v>
      </c>
      <c r="F30" s="22" t="s">
        <v>33</v>
      </c>
      <c r="G30" s="23"/>
    </row>
    <row r="31" spans="2:11" ht="24.95" customHeight="1" x14ac:dyDescent="0.3">
      <c r="B31" s="24" t="s">
        <v>6</v>
      </c>
      <c r="C31" s="13" t="s">
        <v>11</v>
      </c>
      <c r="D31" s="13" t="s">
        <v>12</v>
      </c>
      <c r="E31" s="25" t="s">
        <v>13</v>
      </c>
      <c r="F31" s="26"/>
      <c r="G31" s="27"/>
    </row>
    <row r="32" spans="2:11" ht="24.95" customHeight="1" x14ac:dyDescent="0.3">
      <c r="B32" s="24"/>
      <c r="C32" s="12" t="s">
        <v>54</v>
      </c>
      <c r="D32" s="12" t="s">
        <v>55</v>
      </c>
      <c r="E32" s="28" t="s">
        <v>56</v>
      </c>
      <c r="F32" s="28"/>
      <c r="G32" s="29"/>
    </row>
    <row r="33" spans="2:11" ht="24.95" customHeight="1" thickBot="1" x14ac:dyDescent="0.35">
      <c r="B33" s="3" t="s">
        <v>7</v>
      </c>
      <c r="C33" s="45" t="s">
        <v>23</v>
      </c>
      <c r="D33" s="45"/>
      <c r="E33" s="45"/>
      <c r="F33" s="45"/>
      <c r="G33" s="46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47" t="s">
        <v>57</v>
      </c>
      <c r="D36" s="47"/>
      <c r="E36" s="47"/>
      <c r="F36" s="47"/>
      <c r="G36" s="48"/>
      <c r="I36" s="5" t="s">
        <v>16</v>
      </c>
      <c r="J36" s="34">
        <v>0</v>
      </c>
      <c r="K36" s="35"/>
    </row>
    <row r="37" spans="2:11" ht="24.95" customHeight="1" x14ac:dyDescent="0.3">
      <c r="B37" s="2" t="s">
        <v>1</v>
      </c>
      <c r="C37" s="36">
        <v>6402000</v>
      </c>
      <c r="D37" s="36"/>
      <c r="E37" s="4" t="s">
        <v>8</v>
      </c>
      <c r="F37" s="36">
        <v>6081900</v>
      </c>
      <c r="G37" s="37"/>
      <c r="I37" s="8" t="s">
        <v>17</v>
      </c>
      <c r="J37" s="38">
        <v>0</v>
      </c>
      <c r="K37" s="39"/>
    </row>
    <row r="38" spans="2:11" ht="24.95" customHeight="1" x14ac:dyDescent="0.3">
      <c r="B38" s="2" t="s">
        <v>2</v>
      </c>
      <c r="C38" s="40">
        <f>+F37/C37</f>
        <v>0.95</v>
      </c>
      <c r="D38" s="40"/>
      <c r="E38" s="4" t="s">
        <v>9</v>
      </c>
      <c r="F38" s="36">
        <f>+F37</f>
        <v>6081900</v>
      </c>
      <c r="G38" s="37"/>
      <c r="I38" s="8" t="s">
        <v>18</v>
      </c>
      <c r="J38" s="38">
        <f>+F38</f>
        <v>6081900</v>
      </c>
      <c r="K38" s="39"/>
    </row>
    <row r="39" spans="2:11" ht="24.95" customHeight="1" x14ac:dyDescent="0.3">
      <c r="B39" s="2" t="s">
        <v>3</v>
      </c>
      <c r="C39" s="41">
        <v>45233</v>
      </c>
      <c r="D39" s="22"/>
      <c r="E39" s="4" t="s">
        <v>24</v>
      </c>
      <c r="F39" s="41">
        <f>+C39</f>
        <v>45233</v>
      </c>
      <c r="G39" s="23"/>
      <c r="I39" s="8" t="s">
        <v>19</v>
      </c>
      <c r="J39" s="38">
        <f>+J36+J37+J38</f>
        <v>6081900</v>
      </c>
      <c r="K39" s="39"/>
    </row>
    <row r="40" spans="2:11" ht="24.95" customHeight="1" thickBot="1" x14ac:dyDescent="0.35">
      <c r="B40" s="2" t="s">
        <v>4</v>
      </c>
      <c r="C40" s="22" t="s">
        <v>14</v>
      </c>
      <c r="D40" s="22"/>
      <c r="E40" s="4" t="s">
        <v>22</v>
      </c>
      <c r="F40" s="20">
        <v>45243</v>
      </c>
      <c r="G40" s="42"/>
      <c r="I40" s="6" t="s">
        <v>20</v>
      </c>
      <c r="J40" s="43">
        <f>+F38-J39</f>
        <v>0</v>
      </c>
      <c r="K40" s="44"/>
    </row>
    <row r="41" spans="2:11" ht="24.95" customHeight="1" x14ac:dyDescent="0.3">
      <c r="B41" s="2" t="s">
        <v>5</v>
      </c>
      <c r="C41" s="20">
        <v>45243</v>
      </c>
      <c r="D41" s="21"/>
      <c r="E41" s="4" t="s">
        <v>10</v>
      </c>
      <c r="F41" s="22" t="s">
        <v>33</v>
      </c>
      <c r="G41" s="23"/>
    </row>
    <row r="42" spans="2:11" ht="24.95" customHeight="1" x14ac:dyDescent="0.3">
      <c r="B42" s="24" t="s">
        <v>6</v>
      </c>
      <c r="C42" s="13" t="s">
        <v>11</v>
      </c>
      <c r="D42" s="13" t="s">
        <v>12</v>
      </c>
      <c r="E42" s="25" t="s">
        <v>13</v>
      </c>
      <c r="F42" s="26"/>
      <c r="G42" s="27"/>
    </row>
    <row r="43" spans="2:11" ht="24.95" customHeight="1" x14ac:dyDescent="0.3">
      <c r="B43" s="24"/>
      <c r="C43" s="12" t="s">
        <v>58</v>
      </c>
      <c r="D43" s="12" t="s">
        <v>40</v>
      </c>
      <c r="E43" s="28" t="s">
        <v>59</v>
      </c>
      <c r="F43" s="28"/>
      <c r="G43" s="29"/>
    </row>
    <row r="44" spans="2:11" ht="24.95" customHeight="1" thickBot="1" x14ac:dyDescent="0.35">
      <c r="B44" s="3" t="s">
        <v>7</v>
      </c>
      <c r="C44" s="45" t="s">
        <v>23</v>
      </c>
      <c r="D44" s="45"/>
      <c r="E44" s="45"/>
      <c r="F44" s="45"/>
      <c r="G44" s="46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47" t="s">
        <v>73</v>
      </c>
      <c r="D47" s="47"/>
      <c r="E47" s="47"/>
      <c r="F47" s="47"/>
      <c r="G47" s="48"/>
      <c r="I47" s="5" t="s">
        <v>16</v>
      </c>
      <c r="J47" s="34">
        <v>0</v>
      </c>
      <c r="K47" s="35"/>
    </row>
    <row r="48" spans="2:11" ht="24.95" customHeight="1" x14ac:dyDescent="0.3">
      <c r="B48" s="2" t="s">
        <v>1</v>
      </c>
      <c r="C48" s="36">
        <v>19974000</v>
      </c>
      <c r="D48" s="36"/>
      <c r="E48" s="4" t="s">
        <v>8</v>
      </c>
      <c r="F48" s="36">
        <v>19972260</v>
      </c>
      <c r="G48" s="37"/>
      <c r="I48" s="8" t="s">
        <v>17</v>
      </c>
      <c r="J48" s="38">
        <v>0</v>
      </c>
      <c r="K48" s="39"/>
    </row>
    <row r="49" spans="2:11" ht="24.95" customHeight="1" x14ac:dyDescent="0.3">
      <c r="B49" s="2" t="s">
        <v>2</v>
      </c>
      <c r="C49" s="40">
        <f>+F48/C48</f>
        <v>0.99991288675277856</v>
      </c>
      <c r="D49" s="40"/>
      <c r="E49" s="4" t="s">
        <v>9</v>
      </c>
      <c r="F49" s="36">
        <f>+F48</f>
        <v>19972260</v>
      </c>
      <c r="G49" s="37"/>
      <c r="I49" s="8" t="s">
        <v>18</v>
      </c>
      <c r="J49" s="38">
        <f>F49</f>
        <v>19972260</v>
      </c>
      <c r="K49" s="39"/>
    </row>
    <row r="50" spans="2:11" ht="24.95" customHeight="1" x14ac:dyDescent="0.3">
      <c r="B50" s="2" t="s">
        <v>3</v>
      </c>
      <c r="C50" s="41">
        <v>45233</v>
      </c>
      <c r="D50" s="22"/>
      <c r="E50" s="4" t="s">
        <v>24</v>
      </c>
      <c r="F50" s="41">
        <f>+C50</f>
        <v>45233</v>
      </c>
      <c r="G50" s="23"/>
      <c r="I50" s="8" t="s">
        <v>19</v>
      </c>
      <c r="J50" s="38">
        <f>+J47+J48+J49</f>
        <v>19972260</v>
      </c>
      <c r="K50" s="39"/>
    </row>
    <row r="51" spans="2:11" ht="24.95" customHeight="1" thickBot="1" x14ac:dyDescent="0.35">
      <c r="B51" s="2" t="s">
        <v>4</v>
      </c>
      <c r="C51" s="22" t="s">
        <v>14</v>
      </c>
      <c r="D51" s="22"/>
      <c r="E51" s="4" t="s">
        <v>22</v>
      </c>
      <c r="F51" s="20">
        <v>45241</v>
      </c>
      <c r="G51" s="42"/>
      <c r="I51" s="6" t="s">
        <v>20</v>
      </c>
      <c r="J51" s="43">
        <f>+F49-J50</f>
        <v>0</v>
      </c>
      <c r="K51" s="44"/>
    </row>
    <row r="52" spans="2:11" ht="24.95" customHeight="1" x14ac:dyDescent="0.3">
      <c r="B52" s="2" t="s">
        <v>5</v>
      </c>
      <c r="C52" s="20">
        <v>45244</v>
      </c>
      <c r="D52" s="21"/>
      <c r="E52" s="4" t="s">
        <v>10</v>
      </c>
      <c r="F52" s="22" t="s">
        <v>35</v>
      </c>
      <c r="G52" s="23"/>
    </row>
    <row r="53" spans="2:11" ht="24.95" customHeight="1" x14ac:dyDescent="0.3">
      <c r="B53" s="24" t="s">
        <v>6</v>
      </c>
      <c r="C53" s="13" t="s">
        <v>11</v>
      </c>
      <c r="D53" s="13" t="s">
        <v>12</v>
      </c>
      <c r="E53" s="25" t="s">
        <v>13</v>
      </c>
      <c r="F53" s="26"/>
      <c r="G53" s="27"/>
    </row>
    <row r="54" spans="2:11" ht="24.95" customHeight="1" x14ac:dyDescent="0.3">
      <c r="B54" s="24"/>
      <c r="C54" s="12" t="s">
        <v>60</v>
      </c>
      <c r="D54" s="12" t="s">
        <v>38</v>
      </c>
      <c r="E54" s="28" t="s">
        <v>61</v>
      </c>
      <c r="F54" s="28"/>
      <c r="G54" s="29"/>
    </row>
    <row r="55" spans="2:11" ht="24.95" customHeight="1" thickBot="1" x14ac:dyDescent="0.35">
      <c r="B55" s="3" t="s">
        <v>7</v>
      </c>
      <c r="C55" s="45" t="s">
        <v>23</v>
      </c>
      <c r="D55" s="45"/>
      <c r="E55" s="45"/>
      <c r="F55" s="45"/>
      <c r="G55" s="46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47" t="s">
        <v>62</v>
      </c>
      <c r="D58" s="47"/>
      <c r="E58" s="47"/>
      <c r="F58" s="47"/>
      <c r="G58" s="48"/>
      <c r="I58" s="5" t="s">
        <v>16</v>
      </c>
      <c r="J58" s="34">
        <v>240000000</v>
      </c>
      <c r="K58" s="35"/>
    </row>
    <row r="59" spans="2:11" ht="24.95" customHeight="1" x14ac:dyDescent="0.3">
      <c r="B59" s="2" t="s">
        <v>1</v>
      </c>
      <c r="C59" s="36">
        <v>409200000</v>
      </c>
      <c r="D59" s="36"/>
      <c r="E59" s="4" t="s">
        <v>8</v>
      </c>
      <c r="F59" s="36">
        <v>355457710</v>
      </c>
      <c r="G59" s="37"/>
      <c r="I59" s="15" t="s">
        <v>17</v>
      </c>
      <c r="J59" s="38">
        <v>0</v>
      </c>
      <c r="K59" s="39"/>
    </row>
    <row r="60" spans="2:11" ht="24.95" customHeight="1" x14ac:dyDescent="0.3">
      <c r="B60" s="2" t="s">
        <v>2</v>
      </c>
      <c r="C60" s="40">
        <f>+F59/C59</f>
        <v>0.8686649804496579</v>
      </c>
      <c r="D60" s="40"/>
      <c r="E60" s="4" t="s">
        <v>9</v>
      </c>
      <c r="F60" s="36">
        <f>+F59</f>
        <v>355457710</v>
      </c>
      <c r="G60" s="37"/>
      <c r="I60" s="15" t="s">
        <v>18</v>
      </c>
      <c r="J60" s="38">
        <v>0</v>
      </c>
      <c r="K60" s="39"/>
    </row>
    <row r="61" spans="2:11" ht="24.95" customHeight="1" x14ac:dyDescent="0.3">
      <c r="B61" s="2" t="s">
        <v>3</v>
      </c>
      <c r="C61" s="41">
        <v>45236</v>
      </c>
      <c r="D61" s="22"/>
      <c r="E61" s="4" t="s">
        <v>24</v>
      </c>
      <c r="F61" s="41">
        <f>+C61</f>
        <v>45236</v>
      </c>
      <c r="G61" s="23"/>
      <c r="I61" s="15" t="s">
        <v>19</v>
      </c>
      <c r="J61" s="38">
        <f>+J58+J59+J60</f>
        <v>240000000</v>
      </c>
      <c r="K61" s="39"/>
    </row>
    <row r="62" spans="2:11" ht="24.95" customHeight="1" thickBot="1" x14ac:dyDescent="0.35">
      <c r="B62" s="2" t="s">
        <v>4</v>
      </c>
      <c r="C62" s="51" t="s">
        <v>88</v>
      </c>
      <c r="D62" s="52"/>
      <c r="E62" s="4" t="s">
        <v>22</v>
      </c>
      <c r="F62" s="20"/>
      <c r="G62" s="42"/>
      <c r="I62" s="6" t="s">
        <v>20</v>
      </c>
      <c r="J62" s="43">
        <f>+F60-J61</f>
        <v>115457710</v>
      </c>
      <c r="K62" s="44"/>
    </row>
    <row r="63" spans="2:11" ht="24.95" customHeight="1" x14ac:dyDescent="0.3">
      <c r="B63" s="2" t="s">
        <v>5</v>
      </c>
      <c r="C63" s="20"/>
      <c r="D63" s="21"/>
      <c r="E63" s="4" t="s">
        <v>10</v>
      </c>
      <c r="F63" s="22" t="s">
        <v>32</v>
      </c>
      <c r="G63" s="23"/>
    </row>
    <row r="64" spans="2:11" ht="24.95" customHeight="1" x14ac:dyDescent="0.3">
      <c r="B64" s="24" t="s">
        <v>6</v>
      </c>
      <c r="C64" s="13" t="s">
        <v>11</v>
      </c>
      <c r="D64" s="13" t="s">
        <v>12</v>
      </c>
      <c r="E64" s="25" t="s">
        <v>13</v>
      </c>
      <c r="F64" s="26"/>
      <c r="G64" s="27"/>
    </row>
    <row r="65" spans="2:11" ht="24.95" customHeight="1" x14ac:dyDescent="0.3">
      <c r="B65" s="24"/>
      <c r="C65" s="12" t="s">
        <v>63</v>
      </c>
      <c r="D65" s="12" t="s">
        <v>45</v>
      </c>
      <c r="E65" s="28" t="s">
        <v>64</v>
      </c>
      <c r="F65" s="28"/>
      <c r="G65" s="29"/>
    </row>
    <row r="66" spans="2:11" ht="24.95" customHeight="1" thickBot="1" x14ac:dyDescent="0.35">
      <c r="B66" s="3" t="s">
        <v>7</v>
      </c>
      <c r="C66" s="45" t="s">
        <v>240</v>
      </c>
      <c r="D66" s="45"/>
      <c r="E66" s="45"/>
      <c r="F66" s="45"/>
      <c r="G66" s="46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47" t="s">
        <v>65</v>
      </c>
      <c r="D69" s="47"/>
      <c r="E69" s="47"/>
      <c r="F69" s="47"/>
      <c r="G69" s="48"/>
      <c r="I69" s="5" t="s">
        <v>16</v>
      </c>
      <c r="J69" s="34">
        <v>0</v>
      </c>
      <c r="K69" s="35"/>
    </row>
    <row r="70" spans="2:11" ht="24.95" customHeight="1" x14ac:dyDescent="0.3">
      <c r="B70" s="2" t="s">
        <v>1</v>
      </c>
      <c r="C70" s="36">
        <v>3700000</v>
      </c>
      <c r="D70" s="36"/>
      <c r="E70" s="4" t="s">
        <v>8</v>
      </c>
      <c r="F70" s="36">
        <v>3520000</v>
      </c>
      <c r="G70" s="37"/>
      <c r="I70" s="8" t="s">
        <v>17</v>
      </c>
      <c r="J70" s="38">
        <v>0</v>
      </c>
      <c r="K70" s="39"/>
    </row>
    <row r="71" spans="2:11" ht="24.95" customHeight="1" x14ac:dyDescent="0.3">
      <c r="B71" s="2" t="s">
        <v>2</v>
      </c>
      <c r="C71" s="40">
        <f>+F70/C70</f>
        <v>0.9513513513513514</v>
      </c>
      <c r="D71" s="40"/>
      <c r="E71" s="4" t="s">
        <v>9</v>
      </c>
      <c r="F71" s="36">
        <f>+F70</f>
        <v>3520000</v>
      </c>
      <c r="G71" s="37"/>
      <c r="I71" s="8" t="s">
        <v>18</v>
      </c>
      <c r="J71" s="38">
        <f>F71</f>
        <v>3520000</v>
      </c>
      <c r="K71" s="39"/>
    </row>
    <row r="72" spans="2:11" ht="24.95" customHeight="1" x14ac:dyDescent="0.3">
      <c r="B72" s="2" t="s">
        <v>3</v>
      </c>
      <c r="C72" s="41">
        <v>45236</v>
      </c>
      <c r="D72" s="22"/>
      <c r="E72" s="4" t="s">
        <v>24</v>
      </c>
      <c r="F72" s="41">
        <f>+C72</f>
        <v>45236</v>
      </c>
      <c r="G72" s="23"/>
      <c r="I72" s="8" t="s">
        <v>19</v>
      </c>
      <c r="J72" s="38">
        <f>+J69+J70+J71</f>
        <v>3520000</v>
      </c>
      <c r="K72" s="39"/>
    </row>
    <row r="73" spans="2:11" ht="24.95" customHeight="1" thickBot="1" x14ac:dyDescent="0.35">
      <c r="B73" s="2" t="s">
        <v>4</v>
      </c>
      <c r="C73" s="22" t="s">
        <v>14</v>
      </c>
      <c r="D73" s="22"/>
      <c r="E73" s="4" t="s">
        <v>22</v>
      </c>
      <c r="F73" s="20">
        <v>45239</v>
      </c>
      <c r="G73" s="42"/>
      <c r="I73" s="6" t="s">
        <v>20</v>
      </c>
      <c r="J73" s="43">
        <f>+F71-J72</f>
        <v>0</v>
      </c>
      <c r="K73" s="44"/>
    </row>
    <row r="74" spans="2:11" ht="24.95" customHeight="1" x14ac:dyDescent="0.3">
      <c r="B74" s="2" t="s">
        <v>5</v>
      </c>
      <c r="C74" s="20">
        <v>45239</v>
      </c>
      <c r="D74" s="21"/>
      <c r="E74" s="4" t="s">
        <v>10</v>
      </c>
      <c r="F74" s="22" t="s">
        <v>26</v>
      </c>
      <c r="G74" s="23"/>
    </row>
    <row r="75" spans="2:11" ht="24.95" customHeight="1" x14ac:dyDescent="0.3">
      <c r="B75" s="24" t="s">
        <v>6</v>
      </c>
      <c r="C75" s="13" t="s">
        <v>11</v>
      </c>
      <c r="D75" s="13" t="s">
        <v>12</v>
      </c>
      <c r="E75" s="25" t="s">
        <v>13</v>
      </c>
      <c r="F75" s="26"/>
      <c r="G75" s="27"/>
    </row>
    <row r="76" spans="2:11" ht="24.95" customHeight="1" x14ac:dyDescent="0.3">
      <c r="B76" s="24"/>
      <c r="C76" s="12" t="s">
        <v>66</v>
      </c>
      <c r="D76" s="12" t="s">
        <v>67</v>
      </c>
      <c r="E76" s="28" t="s">
        <v>68</v>
      </c>
      <c r="F76" s="28"/>
      <c r="G76" s="29"/>
    </row>
    <row r="77" spans="2:11" ht="24.95" customHeight="1" thickBot="1" x14ac:dyDescent="0.35">
      <c r="B77" s="3" t="s">
        <v>7</v>
      </c>
      <c r="C77" s="45" t="s">
        <v>23</v>
      </c>
      <c r="D77" s="45"/>
      <c r="E77" s="45"/>
      <c r="F77" s="45"/>
      <c r="G77" s="46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47" t="s">
        <v>69</v>
      </c>
      <c r="D80" s="47"/>
      <c r="E80" s="47"/>
      <c r="F80" s="47"/>
      <c r="G80" s="48"/>
      <c r="I80" s="5" t="s">
        <v>16</v>
      </c>
      <c r="J80" s="34">
        <v>0</v>
      </c>
      <c r="K80" s="35"/>
    </row>
    <row r="81" spans="2:11" ht="24.95" customHeight="1" x14ac:dyDescent="0.3">
      <c r="B81" s="2" t="s">
        <v>1</v>
      </c>
      <c r="C81" s="36">
        <v>20900000</v>
      </c>
      <c r="D81" s="36"/>
      <c r="E81" s="4" t="s">
        <v>8</v>
      </c>
      <c r="F81" s="36">
        <v>18810000</v>
      </c>
      <c r="G81" s="37"/>
      <c r="I81" s="8" t="s">
        <v>17</v>
      </c>
      <c r="J81" s="38">
        <v>0</v>
      </c>
      <c r="K81" s="39"/>
    </row>
    <row r="82" spans="2:11" ht="24.95" customHeight="1" x14ac:dyDescent="0.3">
      <c r="B82" s="2" t="s">
        <v>2</v>
      </c>
      <c r="C82" s="40">
        <f>+F81/C81</f>
        <v>0.9</v>
      </c>
      <c r="D82" s="40"/>
      <c r="E82" s="4" t="s">
        <v>9</v>
      </c>
      <c r="F82" s="36">
        <f>+F81</f>
        <v>18810000</v>
      </c>
      <c r="G82" s="37"/>
      <c r="I82" s="8" t="s">
        <v>18</v>
      </c>
      <c r="J82" s="38">
        <f>F82</f>
        <v>18810000</v>
      </c>
      <c r="K82" s="39"/>
    </row>
    <row r="83" spans="2:11" ht="24.95" customHeight="1" x14ac:dyDescent="0.3">
      <c r="B83" s="2" t="s">
        <v>3</v>
      </c>
      <c r="C83" s="41">
        <v>45236</v>
      </c>
      <c r="D83" s="22"/>
      <c r="E83" s="4" t="s">
        <v>24</v>
      </c>
      <c r="F83" s="41">
        <f>+C83</f>
        <v>45236</v>
      </c>
      <c r="G83" s="23"/>
      <c r="I83" s="8" t="s">
        <v>19</v>
      </c>
      <c r="J83" s="38">
        <f>+J80+J81+J82</f>
        <v>18810000</v>
      </c>
      <c r="K83" s="39"/>
    </row>
    <row r="84" spans="2:11" ht="24.95" customHeight="1" thickBot="1" x14ac:dyDescent="0.35">
      <c r="B84" s="2" t="s">
        <v>4</v>
      </c>
      <c r="C84" s="22" t="s">
        <v>14</v>
      </c>
      <c r="D84" s="22"/>
      <c r="E84" s="4" t="s">
        <v>22</v>
      </c>
      <c r="F84" s="20">
        <v>45249</v>
      </c>
      <c r="G84" s="42"/>
      <c r="I84" s="6" t="s">
        <v>20</v>
      </c>
      <c r="J84" s="43">
        <f>+F82-J83</f>
        <v>0</v>
      </c>
      <c r="K84" s="44"/>
    </row>
    <row r="85" spans="2:11" ht="24.95" customHeight="1" x14ac:dyDescent="0.3">
      <c r="B85" s="2" t="s">
        <v>5</v>
      </c>
      <c r="C85" s="20">
        <v>45250</v>
      </c>
      <c r="D85" s="42"/>
      <c r="E85" s="4" t="s">
        <v>10</v>
      </c>
      <c r="F85" s="22" t="s">
        <v>70</v>
      </c>
      <c r="G85" s="23"/>
    </row>
    <row r="86" spans="2:11" ht="24.95" customHeight="1" x14ac:dyDescent="0.3">
      <c r="B86" s="24" t="s">
        <v>6</v>
      </c>
      <c r="C86" s="13" t="s">
        <v>11</v>
      </c>
      <c r="D86" s="13" t="s">
        <v>12</v>
      </c>
      <c r="E86" s="25" t="s">
        <v>13</v>
      </c>
      <c r="F86" s="26"/>
      <c r="G86" s="27"/>
    </row>
    <row r="87" spans="2:11" ht="24.95" customHeight="1" x14ac:dyDescent="0.3">
      <c r="B87" s="24"/>
      <c r="C87" s="12" t="s">
        <v>71</v>
      </c>
      <c r="D87" s="12" t="s">
        <v>38</v>
      </c>
      <c r="E87" s="28" t="s">
        <v>72</v>
      </c>
      <c r="F87" s="28"/>
      <c r="G87" s="29"/>
    </row>
    <row r="88" spans="2:11" ht="24.95" customHeight="1" thickBot="1" x14ac:dyDescent="0.35">
      <c r="B88" s="3" t="s">
        <v>7</v>
      </c>
      <c r="C88" s="45" t="s">
        <v>23</v>
      </c>
      <c r="D88" s="45"/>
      <c r="E88" s="45"/>
      <c r="F88" s="45"/>
      <c r="G88" s="46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47" t="s">
        <v>74</v>
      </c>
      <c r="D91" s="47"/>
      <c r="E91" s="47"/>
      <c r="F91" s="47"/>
      <c r="G91" s="48"/>
      <c r="I91" s="5" t="s">
        <v>16</v>
      </c>
      <c r="J91" s="34">
        <v>0</v>
      </c>
      <c r="K91" s="35"/>
    </row>
    <row r="92" spans="2:11" ht="24.95" customHeight="1" x14ac:dyDescent="0.3">
      <c r="B92" s="2" t="s">
        <v>1</v>
      </c>
      <c r="C92" s="36">
        <v>1230813</v>
      </c>
      <c r="D92" s="36"/>
      <c r="E92" s="4" t="s">
        <v>8</v>
      </c>
      <c r="F92" s="36">
        <v>1170000</v>
      </c>
      <c r="G92" s="37"/>
      <c r="I92" s="8" t="s">
        <v>17</v>
      </c>
      <c r="J92" s="38">
        <v>0</v>
      </c>
      <c r="K92" s="39"/>
    </row>
    <row r="93" spans="2:11" ht="24.95" customHeight="1" x14ac:dyDescent="0.3">
      <c r="B93" s="2" t="s">
        <v>2</v>
      </c>
      <c r="C93" s="40">
        <f>+F92/C92</f>
        <v>0.95059119460064201</v>
      </c>
      <c r="D93" s="40"/>
      <c r="E93" s="4" t="s">
        <v>9</v>
      </c>
      <c r="F93" s="36">
        <f>+F92</f>
        <v>1170000</v>
      </c>
      <c r="G93" s="37"/>
      <c r="I93" s="8" t="s">
        <v>18</v>
      </c>
      <c r="J93" s="38">
        <f>+F93</f>
        <v>1170000</v>
      </c>
      <c r="K93" s="39"/>
    </row>
    <row r="94" spans="2:11" ht="24.95" customHeight="1" x14ac:dyDescent="0.3">
      <c r="B94" s="2" t="s">
        <v>3</v>
      </c>
      <c r="C94" s="41">
        <v>45236</v>
      </c>
      <c r="D94" s="22"/>
      <c r="E94" s="4" t="s">
        <v>24</v>
      </c>
      <c r="F94" s="41">
        <f>+C94</f>
        <v>45236</v>
      </c>
      <c r="G94" s="23"/>
      <c r="I94" s="8" t="s">
        <v>19</v>
      </c>
      <c r="J94" s="38">
        <f>+J91+J92+J93</f>
        <v>1170000</v>
      </c>
      <c r="K94" s="39"/>
    </row>
    <row r="95" spans="2:11" ht="24.95" customHeight="1" thickBot="1" x14ac:dyDescent="0.35">
      <c r="B95" s="2" t="s">
        <v>4</v>
      </c>
      <c r="C95" s="22" t="s">
        <v>14</v>
      </c>
      <c r="D95" s="22"/>
      <c r="E95" s="4" t="s">
        <v>22</v>
      </c>
      <c r="F95" s="20">
        <v>45253</v>
      </c>
      <c r="G95" s="42"/>
      <c r="I95" s="6" t="s">
        <v>20</v>
      </c>
      <c r="J95" s="43">
        <f>+F93-J94</f>
        <v>0</v>
      </c>
      <c r="K95" s="44"/>
    </row>
    <row r="96" spans="2:11" ht="24.95" customHeight="1" x14ac:dyDescent="0.3">
      <c r="B96" s="2" t="s">
        <v>5</v>
      </c>
      <c r="C96" s="20">
        <v>45257</v>
      </c>
      <c r="D96" s="42"/>
      <c r="E96" s="4" t="s">
        <v>10</v>
      </c>
      <c r="F96" s="22" t="s">
        <v>82</v>
      </c>
      <c r="G96" s="23"/>
    </row>
    <row r="97" spans="2:11" ht="24.95" customHeight="1" x14ac:dyDescent="0.3">
      <c r="B97" s="24" t="s">
        <v>6</v>
      </c>
      <c r="C97" s="13" t="s">
        <v>11</v>
      </c>
      <c r="D97" s="13" t="s">
        <v>12</v>
      </c>
      <c r="E97" s="25" t="s">
        <v>13</v>
      </c>
      <c r="F97" s="26"/>
      <c r="G97" s="27"/>
    </row>
    <row r="98" spans="2:11" ht="24.95" customHeight="1" x14ac:dyDescent="0.3">
      <c r="B98" s="24"/>
      <c r="C98" s="12" t="s">
        <v>78</v>
      </c>
      <c r="D98" s="12" t="s">
        <v>79</v>
      </c>
      <c r="E98" s="28" t="s">
        <v>80</v>
      </c>
      <c r="F98" s="28"/>
      <c r="G98" s="29"/>
    </row>
    <row r="99" spans="2:11" ht="24.95" customHeight="1" thickBot="1" x14ac:dyDescent="0.35">
      <c r="B99" s="3" t="s">
        <v>7</v>
      </c>
      <c r="C99" s="45" t="s">
        <v>87</v>
      </c>
      <c r="D99" s="45"/>
      <c r="E99" s="45"/>
      <c r="F99" s="45"/>
      <c r="G99" s="46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47" t="s">
        <v>75</v>
      </c>
      <c r="D102" s="47"/>
      <c r="E102" s="47"/>
      <c r="F102" s="47"/>
      <c r="G102" s="48"/>
      <c r="I102" s="5" t="s">
        <v>16</v>
      </c>
      <c r="J102" s="34">
        <v>0</v>
      </c>
      <c r="K102" s="35"/>
    </row>
    <row r="103" spans="2:11" ht="24.95" customHeight="1" x14ac:dyDescent="0.3">
      <c r="B103" s="2" t="s">
        <v>1</v>
      </c>
      <c r="C103" s="36">
        <v>1556927</v>
      </c>
      <c r="D103" s="36"/>
      <c r="E103" s="4" t="s">
        <v>8</v>
      </c>
      <c r="F103" s="36">
        <v>1480000</v>
      </c>
      <c r="G103" s="37"/>
      <c r="I103" s="8" t="s">
        <v>17</v>
      </c>
      <c r="J103" s="38">
        <v>0</v>
      </c>
      <c r="K103" s="39"/>
    </row>
    <row r="104" spans="2:11" ht="24.95" customHeight="1" x14ac:dyDescent="0.3">
      <c r="B104" s="2" t="s">
        <v>2</v>
      </c>
      <c r="C104" s="40">
        <f>+F103/C103</f>
        <v>0.95059049011289543</v>
      </c>
      <c r="D104" s="40"/>
      <c r="E104" s="4" t="s">
        <v>9</v>
      </c>
      <c r="F104" s="36">
        <f>+F103</f>
        <v>1480000</v>
      </c>
      <c r="G104" s="37"/>
      <c r="I104" s="8" t="s">
        <v>18</v>
      </c>
      <c r="J104" s="38">
        <f>+F104</f>
        <v>1480000</v>
      </c>
      <c r="K104" s="39"/>
    </row>
    <row r="105" spans="2:11" ht="24.95" customHeight="1" x14ac:dyDescent="0.3">
      <c r="B105" s="2" t="s">
        <v>3</v>
      </c>
      <c r="C105" s="41">
        <v>45236</v>
      </c>
      <c r="D105" s="22"/>
      <c r="E105" s="4" t="s">
        <v>24</v>
      </c>
      <c r="F105" s="41">
        <f>+C105</f>
        <v>45236</v>
      </c>
      <c r="G105" s="23"/>
      <c r="I105" s="8" t="s">
        <v>19</v>
      </c>
      <c r="J105" s="38">
        <f>+J102+J103+J104</f>
        <v>1480000</v>
      </c>
      <c r="K105" s="39"/>
    </row>
    <row r="106" spans="2:11" ht="24.95" customHeight="1" thickBot="1" x14ac:dyDescent="0.35">
      <c r="B106" s="2" t="s">
        <v>4</v>
      </c>
      <c r="C106" s="22" t="s">
        <v>14</v>
      </c>
      <c r="D106" s="22"/>
      <c r="E106" s="4" t="s">
        <v>22</v>
      </c>
      <c r="F106" s="20">
        <v>45253</v>
      </c>
      <c r="G106" s="42"/>
      <c r="I106" s="6" t="s">
        <v>20</v>
      </c>
      <c r="J106" s="43">
        <f>+F104-J105</f>
        <v>0</v>
      </c>
      <c r="K106" s="44"/>
    </row>
    <row r="107" spans="2:11" ht="24.95" customHeight="1" x14ac:dyDescent="0.3">
      <c r="B107" s="2" t="s">
        <v>5</v>
      </c>
      <c r="C107" s="20">
        <v>45258</v>
      </c>
      <c r="D107" s="42"/>
      <c r="E107" s="4" t="s">
        <v>10</v>
      </c>
      <c r="F107" s="22" t="s">
        <v>81</v>
      </c>
      <c r="G107" s="23"/>
    </row>
    <row r="108" spans="2:11" ht="24.95" customHeight="1" x14ac:dyDescent="0.3">
      <c r="B108" s="24" t="s">
        <v>6</v>
      </c>
      <c r="C108" s="13" t="s">
        <v>11</v>
      </c>
      <c r="D108" s="13" t="s">
        <v>12</v>
      </c>
      <c r="E108" s="25" t="s">
        <v>13</v>
      </c>
      <c r="F108" s="26"/>
      <c r="G108" s="27"/>
    </row>
    <row r="109" spans="2:11" ht="24.95" customHeight="1" x14ac:dyDescent="0.3">
      <c r="B109" s="24"/>
      <c r="C109" s="12" t="s">
        <v>78</v>
      </c>
      <c r="D109" s="12" t="s">
        <v>79</v>
      </c>
      <c r="E109" s="28" t="s">
        <v>80</v>
      </c>
      <c r="F109" s="28"/>
      <c r="G109" s="29"/>
    </row>
    <row r="110" spans="2:11" ht="24.95" customHeight="1" thickBot="1" x14ac:dyDescent="0.35">
      <c r="B110" s="3" t="s">
        <v>7</v>
      </c>
      <c r="C110" s="45" t="s">
        <v>87</v>
      </c>
      <c r="D110" s="45"/>
      <c r="E110" s="45"/>
      <c r="F110" s="45"/>
      <c r="G110" s="46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47" t="s">
        <v>76</v>
      </c>
      <c r="D113" s="47"/>
      <c r="E113" s="47"/>
      <c r="F113" s="47"/>
      <c r="G113" s="48"/>
      <c r="I113" s="5" t="s">
        <v>16</v>
      </c>
      <c r="J113" s="34">
        <v>0</v>
      </c>
      <c r="K113" s="35"/>
    </row>
    <row r="114" spans="2:11" ht="24.95" customHeight="1" x14ac:dyDescent="0.3">
      <c r="B114" s="2" t="s">
        <v>1</v>
      </c>
      <c r="C114" s="36">
        <v>6522260</v>
      </c>
      <c r="D114" s="36"/>
      <c r="E114" s="4" t="s">
        <v>8</v>
      </c>
      <c r="F114" s="36">
        <v>6200000</v>
      </c>
      <c r="G114" s="37"/>
      <c r="I114" s="8" t="s">
        <v>17</v>
      </c>
      <c r="J114" s="38">
        <v>0</v>
      </c>
      <c r="K114" s="39"/>
    </row>
    <row r="115" spans="2:11" ht="24.95" customHeight="1" x14ac:dyDescent="0.3">
      <c r="B115" s="2" t="s">
        <v>2</v>
      </c>
      <c r="C115" s="40">
        <f>+F114/C114</f>
        <v>0.95059074615240724</v>
      </c>
      <c r="D115" s="40"/>
      <c r="E115" s="4" t="s">
        <v>9</v>
      </c>
      <c r="F115" s="36">
        <f>+F114</f>
        <v>6200000</v>
      </c>
      <c r="G115" s="37"/>
      <c r="I115" s="8" t="s">
        <v>18</v>
      </c>
      <c r="J115" s="38">
        <f>+F115</f>
        <v>6200000</v>
      </c>
      <c r="K115" s="39"/>
    </row>
    <row r="116" spans="2:11" ht="24.95" customHeight="1" x14ac:dyDescent="0.3">
      <c r="B116" s="2" t="s">
        <v>3</v>
      </c>
      <c r="C116" s="41">
        <v>45236</v>
      </c>
      <c r="D116" s="22"/>
      <c r="E116" s="4" t="s">
        <v>24</v>
      </c>
      <c r="F116" s="41">
        <f>+C116</f>
        <v>45236</v>
      </c>
      <c r="G116" s="23"/>
      <c r="I116" s="8" t="s">
        <v>19</v>
      </c>
      <c r="J116" s="38">
        <f>+J113+J114+J115</f>
        <v>6200000</v>
      </c>
      <c r="K116" s="39"/>
    </row>
    <row r="117" spans="2:11" ht="24.95" customHeight="1" thickBot="1" x14ac:dyDescent="0.35">
      <c r="B117" s="2" t="s">
        <v>4</v>
      </c>
      <c r="C117" s="22" t="s">
        <v>14</v>
      </c>
      <c r="D117" s="22"/>
      <c r="E117" s="4" t="s">
        <v>22</v>
      </c>
      <c r="F117" s="20">
        <v>45253</v>
      </c>
      <c r="G117" s="42"/>
      <c r="I117" s="6" t="s">
        <v>20</v>
      </c>
      <c r="J117" s="43">
        <f>+F115-J116</f>
        <v>0</v>
      </c>
      <c r="K117" s="44"/>
    </row>
    <row r="118" spans="2:11" ht="24.95" customHeight="1" x14ac:dyDescent="0.3">
      <c r="B118" s="2" t="s">
        <v>5</v>
      </c>
      <c r="C118" s="20">
        <v>45260</v>
      </c>
      <c r="D118" s="21"/>
      <c r="E118" s="4" t="s">
        <v>10</v>
      </c>
      <c r="F118" s="22" t="s">
        <v>77</v>
      </c>
      <c r="G118" s="23"/>
    </row>
    <row r="119" spans="2:11" ht="24.95" customHeight="1" x14ac:dyDescent="0.3">
      <c r="B119" s="24" t="s">
        <v>6</v>
      </c>
      <c r="C119" s="13" t="s">
        <v>11</v>
      </c>
      <c r="D119" s="13" t="s">
        <v>12</v>
      </c>
      <c r="E119" s="25" t="s">
        <v>13</v>
      </c>
      <c r="F119" s="26"/>
      <c r="G119" s="27"/>
    </row>
    <row r="120" spans="2:11" ht="24.95" customHeight="1" x14ac:dyDescent="0.3">
      <c r="B120" s="24"/>
      <c r="C120" s="12" t="s">
        <v>78</v>
      </c>
      <c r="D120" s="12" t="s">
        <v>79</v>
      </c>
      <c r="E120" s="28" t="s">
        <v>80</v>
      </c>
      <c r="F120" s="28"/>
      <c r="G120" s="29"/>
    </row>
    <row r="121" spans="2:11" ht="24.95" customHeight="1" thickBot="1" x14ac:dyDescent="0.35">
      <c r="B121" s="3" t="s">
        <v>7</v>
      </c>
      <c r="C121" s="45" t="s">
        <v>87</v>
      </c>
      <c r="D121" s="45"/>
      <c r="E121" s="45"/>
      <c r="F121" s="45"/>
      <c r="G121" s="46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47" t="s">
        <v>83</v>
      </c>
      <c r="D124" s="47"/>
      <c r="E124" s="47"/>
      <c r="F124" s="47"/>
      <c r="G124" s="48"/>
      <c r="I124" s="5" t="s">
        <v>16</v>
      </c>
      <c r="J124" s="34">
        <v>0</v>
      </c>
      <c r="K124" s="35"/>
    </row>
    <row r="125" spans="2:11" ht="24.95" customHeight="1" x14ac:dyDescent="0.3">
      <c r="B125" s="2" t="s">
        <v>1</v>
      </c>
      <c r="C125" s="36">
        <v>1585920</v>
      </c>
      <c r="D125" s="36"/>
      <c r="E125" s="4" t="s">
        <v>8</v>
      </c>
      <c r="F125" s="36">
        <v>1585910</v>
      </c>
      <c r="G125" s="37"/>
      <c r="I125" s="8" t="s">
        <v>17</v>
      </c>
      <c r="J125" s="38">
        <v>0</v>
      </c>
      <c r="K125" s="39"/>
    </row>
    <row r="126" spans="2:11" ht="24.95" customHeight="1" x14ac:dyDescent="0.3">
      <c r="B126" s="2" t="s">
        <v>2</v>
      </c>
      <c r="C126" s="40">
        <f>+F125/C125</f>
        <v>0.99999369451170295</v>
      </c>
      <c r="D126" s="40"/>
      <c r="E126" s="4" t="s">
        <v>9</v>
      </c>
      <c r="F126" s="36">
        <f>+F125</f>
        <v>1585910</v>
      </c>
      <c r="G126" s="37"/>
      <c r="I126" s="8" t="s">
        <v>18</v>
      </c>
      <c r="J126" s="38">
        <f>+F126</f>
        <v>1585910</v>
      </c>
      <c r="K126" s="39"/>
    </row>
    <row r="127" spans="2:11" ht="24.95" customHeight="1" x14ac:dyDescent="0.3">
      <c r="B127" s="2" t="s">
        <v>3</v>
      </c>
      <c r="C127" s="41">
        <v>45237</v>
      </c>
      <c r="D127" s="22"/>
      <c r="E127" s="4" t="s">
        <v>24</v>
      </c>
      <c r="F127" s="41">
        <f>+C127</f>
        <v>45237</v>
      </c>
      <c r="G127" s="23"/>
      <c r="I127" s="8" t="s">
        <v>19</v>
      </c>
      <c r="J127" s="38">
        <f>+J124+J125+J126</f>
        <v>1585910</v>
      </c>
      <c r="K127" s="39"/>
    </row>
    <row r="128" spans="2:11" ht="24.95" customHeight="1" thickBot="1" x14ac:dyDescent="0.35">
      <c r="B128" s="2" t="s">
        <v>4</v>
      </c>
      <c r="C128" s="22" t="s">
        <v>25</v>
      </c>
      <c r="D128" s="22"/>
      <c r="E128" s="4" t="s">
        <v>22</v>
      </c>
      <c r="F128" s="20">
        <v>45246</v>
      </c>
      <c r="G128" s="42"/>
      <c r="I128" s="6" t="s">
        <v>20</v>
      </c>
      <c r="J128" s="43">
        <f>+F126-J127</f>
        <v>0</v>
      </c>
      <c r="K128" s="44"/>
    </row>
    <row r="129" spans="2:11" ht="24.95" customHeight="1" x14ac:dyDescent="0.3">
      <c r="B129" s="2" t="s">
        <v>5</v>
      </c>
      <c r="C129" s="20">
        <v>45246</v>
      </c>
      <c r="D129" s="42"/>
      <c r="E129" s="4" t="s">
        <v>10</v>
      </c>
      <c r="F129" s="22" t="s">
        <v>26</v>
      </c>
      <c r="G129" s="23"/>
    </row>
    <row r="130" spans="2:11" ht="24.95" customHeight="1" x14ac:dyDescent="0.3">
      <c r="B130" s="24" t="s">
        <v>6</v>
      </c>
      <c r="C130" s="13" t="s">
        <v>11</v>
      </c>
      <c r="D130" s="13" t="s">
        <v>12</v>
      </c>
      <c r="E130" s="25" t="s">
        <v>13</v>
      </c>
      <c r="F130" s="26"/>
      <c r="G130" s="27"/>
    </row>
    <row r="131" spans="2:11" ht="24.95" customHeight="1" x14ac:dyDescent="0.3">
      <c r="B131" s="24"/>
      <c r="C131" s="12" t="s">
        <v>84</v>
      </c>
      <c r="D131" s="12" t="s">
        <v>85</v>
      </c>
      <c r="E131" s="28" t="s">
        <v>86</v>
      </c>
      <c r="F131" s="28"/>
      <c r="G131" s="29"/>
    </row>
    <row r="132" spans="2:11" ht="24.95" customHeight="1" thickBot="1" x14ac:dyDescent="0.35">
      <c r="B132" s="3" t="s">
        <v>7</v>
      </c>
      <c r="C132" s="45" t="s">
        <v>28</v>
      </c>
      <c r="D132" s="45"/>
      <c r="E132" s="45"/>
      <c r="F132" s="45"/>
      <c r="G132" s="46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47" t="s">
        <v>89</v>
      </c>
      <c r="D135" s="47"/>
      <c r="E135" s="47"/>
      <c r="F135" s="47"/>
      <c r="G135" s="48"/>
      <c r="I135" s="5" t="s">
        <v>16</v>
      </c>
      <c r="J135" s="34">
        <v>0</v>
      </c>
      <c r="K135" s="35"/>
    </row>
    <row r="136" spans="2:11" ht="24.95" customHeight="1" x14ac:dyDescent="0.3">
      <c r="B136" s="2" t="s">
        <v>1</v>
      </c>
      <c r="C136" s="36">
        <v>53592000</v>
      </c>
      <c r="D136" s="37"/>
      <c r="E136" s="4" t="s">
        <v>8</v>
      </c>
      <c r="F136" s="36">
        <v>48232800</v>
      </c>
      <c r="G136" s="37"/>
      <c r="I136" s="9" t="s">
        <v>17</v>
      </c>
      <c r="J136" s="38">
        <v>0</v>
      </c>
      <c r="K136" s="39"/>
    </row>
    <row r="137" spans="2:11" ht="24.95" customHeight="1" x14ac:dyDescent="0.3">
      <c r="B137" s="2" t="s">
        <v>2</v>
      </c>
      <c r="C137" s="40">
        <f>+F136/C136</f>
        <v>0.9</v>
      </c>
      <c r="D137" s="40"/>
      <c r="E137" s="4" t="s">
        <v>9</v>
      </c>
      <c r="F137" s="36">
        <f>+F136</f>
        <v>48232800</v>
      </c>
      <c r="G137" s="37"/>
      <c r="I137" s="9" t="s">
        <v>18</v>
      </c>
      <c r="J137" s="38">
        <v>0</v>
      </c>
      <c r="K137" s="39"/>
    </row>
    <row r="138" spans="2:11" ht="24.95" customHeight="1" x14ac:dyDescent="0.3">
      <c r="B138" s="2" t="s">
        <v>3</v>
      </c>
      <c r="C138" s="41">
        <v>45239</v>
      </c>
      <c r="D138" s="22"/>
      <c r="E138" s="4" t="s">
        <v>24</v>
      </c>
      <c r="F138" s="41">
        <f>+C138</f>
        <v>45239</v>
      </c>
      <c r="G138" s="23"/>
      <c r="I138" s="9" t="s">
        <v>19</v>
      </c>
      <c r="J138" s="38">
        <f>+J135+J136+J137</f>
        <v>0</v>
      </c>
      <c r="K138" s="39"/>
    </row>
    <row r="139" spans="2:11" ht="24.95" customHeight="1" thickBot="1" x14ac:dyDescent="0.35">
      <c r="B139" s="2" t="s">
        <v>4</v>
      </c>
      <c r="C139" s="22" t="s">
        <v>14</v>
      </c>
      <c r="D139" s="22"/>
      <c r="E139" s="4" t="s">
        <v>22</v>
      </c>
      <c r="F139" s="20"/>
      <c r="G139" s="42"/>
      <c r="I139" s="6" t="s">
        <v>20</v>
      </c>
      <c r="J139" s="43">
        <f>+F137-J138</f>
        <v>48232800</v>
      </c>
      <c r="K139" s="44"/>
    </row>
    <row r="140" spans="2:11" ht="24.95" customHeight="1" x14ac:dyDescent="0.3">
      <c r="B140" s="2" t="s">
        <v>5</v>
      </c>
      <c r="C140" s="20"/>
      <c r="D140" s="21"/>
      <c r="E140" s="4" t="s">
        <v>10</v>
      </c>
      <c r="F140" s="22" t="s">
        <v>90</v>
      </c>
      <c r="G140" s="23"/>
    </row>
    <row r="141" spans="2:11" ht="24.95" customHeight="1" x14ac:dyDescent="0.3">
      <c r="B141" s="24" t="s">
        <v>6</v>
      </c>
      <c r="C141" s="13" t="s">
        <v>11</v>
      </c>
      <c r="D141" s="13" t="s">
        <v>12</v>
      </c>
      <c r="E141" s="25" t="s">
        <v>13</v>
      </c>
      <c r="F141" s="26"/>
      <c r="G141" s="27"/>
    </row>
    <row r="142" spans="2:11" ht="24.95" customHeight="1" x14ac:dyDescent="0.3">
      <c r="B142" s="24"/>
      <c r="C142" s="12" t="s">
        <v>91</v>
      </c>
      <c r="D142" s="12" t="s">
        <v>42</v>
      </c>
      <c r="E142" s="28" t="s">
        <v>92</v>
      </c>
      <c r="F142" s="28"/>
      <c r="G142" s="29"/>
    </row>
    <row r="143" spans="2:11" ht="24.95" customHeight="1" thickBot="1" x14ac:dyDescent="0.35">
      <c r="B143" s="3" t="s">
        <v>7</v>
      </c>
      <c r="C143" s="45" t="s">
        <v>87</v>
      </c>
      <c r="D143" s="45"/>
      <c r="E143" s="45"/>
      <c r="F143" s="45"/>
      <c r="G143" s="46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47" t="s">
        <v>93</v>
      </c>
      <c r="D146" s="47"/>
      <c r="E146" s="47"/>
      <c r="F146" s="47"/>
      <c r="G146" s="48"/>
      <c r="I146" s="5" t="s">
        <v>16</v>
      </c>
      <c r="J146" s="34">
        <v>0</v>
      </c>
      <c r="K146" s="35"/>
    </row>
    <row r="147" spans="2:11" ht="24.95" customHeight="1" x14ac:dyDescent="0.3">
      <c r="B147" s="2" t="s">
        <v>1</v>
      </c>
      <c r="C147" s="36">
        <v>1911800</v>
      </c>
      <c r="D147" s="36"/>
      <c r="E147" s="4" t="s">
        <v>8</v>
      </c>
      <c r="F147" s="36">
        <v>1816210</v>
      </c>
      <c r="G147" s="37"/>
      <c r="I147" s="8" t="s">
        <v>17</v>
      </c>
      <c r="J147" s="38">
        <v>0</v>
      </c>
      <c r="K147" s="39"/>
    </row>
    <row r="148" spans="2:11" ht="24.95" customHeight="1" x14ac:dyDescent="0.3">
      <c r="B148" s="2" t="s">
        <v>2</v>
      </c>
      <c r="C148" s="40">
        <f>+F147/C147</f>
        <v>0.95</v>
      </c>
      <c r="D148" s="40"/>
      <c r="E148" s="4" t="s">
        <v>9</v>
      </c>
      <c r="F148" s="36">
        <f>+F147</f>
        <v>1816210</v>
      </c>
      <c r="G148" s="37"/>
      <c r="I148" s="8" t="s">
        <v>18</v>
      </c>
      <c r="J148" s="38">
        <v>0</v>
      </c>
      <c r="K148" s="39"/>
    </row>
    <row r="149" spans="2:11" ht="24.95" customHeight="1" x14ac:dyDescent="0.3">
      <c r="B149" s="2" t="s">
        <v>3</v>
      </c>
      <c r="C149" s="41">
        <v>45239</v>
      </c>
      <c r="D149" s="22"/>
      <c r="E149" s="4" t="s">
        <v>24</v>
      </c>
      <c r="F149" s="41">
        <f>+C149</f>
        <v>45239</v>
      </c>
      <c r="G149" s="23"/>
      <c r="I149" s="8" t="s">
        <v>19</v>
      </c>
      <c r="J149" s="38">
        <f>+J146+J147+J148</f>
        <v>0</v>
      </c>
      <c r="K149" s="39"/>
    </row>
    <row r="150" spans="2:11" ht="24.95" customHeight="1" thickBot="1" x14ac:dyDescent="0.35">
      <c r="B150" s="2" t="s">
        <v>4</v>
      </c>
      <c r="C150" s="22" t="s">
        <v>14</v>
      </c>
      <c r="D150" s="22"/>
      <c r="E150" s="4" t="s">
        <v>22</v>
      </c>
      <c r="F150" s="20"/>
      <c r="G150" s="42"/>
      <c r="I150" s="6" t="s">
        <v>20</v>
      </c>
      <c r="J150" s="43">
        <f>+F148-J149</f>
        <v>1816210</v>
      </c>
      <c r="K150" s="44"/>
    </row>
    <row r="151" spans="2:11" ht="24.95" customHeight="1" x14ac:dyDescent="0.3">
      <c r="B151" s="2" t="s">
        <v>5</v>
      </c>
      <c r="C151" s="20"/>
      <c r="D151" s="21"/>
      <c r="E151" s="4" t="s">
        <v>10</v>
      </c>
      <c r="F151" s="22" t="s">
        <v>32</v>
      </c>
      <c r="G151" s="23"/>
    </row>
    <row r="152" spans="2:11" ht="24.95" customHeight="1" x14ac:dyDescent="0.3">
      <c r="B152" s="24" t="s">
        <v>6</v>
      </c>
      <c r="C152" s="13" t="s">
        <v>11</v>
      </c>
      <c r="D152" s="13" t="s">
        <v>12</v>
      </c>
      <c r="E152" s="25" t="s">
        <v>13</v>
      </c>
      <c r="F152" s="26"/>
      <c r="G152" s="27"/>
    </row>
    <row r="153" spans="2:11" ht="24.95" customHeight="1" x14ac:dyDescent="0.3">
      <c r="B153" s="24"/>
      <c r="C153" s="12" t="s">
        <v>94</v>
      </c>
      <c r="D153" s="12" t="s">
        <v>95</v>
      </c>
      <c r="E153" s="28" t="s">
        <v>96</v>
      </c>
      <c r="F153" s="28"/>
      <c r="G153" s="29"/>
    </row>
    <row r="154" spans="2:11" ht="24.95" customHeight="1" thickBot="1" x14ac:dyDescent="0.35">
      <c r="B154" s="3" t="s">
        <v>7</v>
      </c>
      <c r="C154" s="45" t="s">
        <v>23</v>
      </c>
      <c r="D154" s="45"/>
      <c r="E154" s="45"/>
      <c r="F154" s="45"/>
      <c r="G154" s="46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32" t="s">
        <v>97</v>
      </c>
      <c r="D157" s="32"/>
      <c r="E157" s="32"/>
      <c r="F157" s="32"/>
      <c r="G157" s="33"/>
      <c r="I157" s="5" t="s">
        <v>16</v>
      </c>
      <c r="J157" s="34">
        <v>0</v>
      </c>
      <c r="K157" s="35"/>
    </row>
    <row r="158" spans="2:11" ht="24.95" customHeight="1" x14ac:dyDescent="0.3">
      <c r="B158" s="2" t="s">
        <v>1</v>
      </c>
      <c r="C158" s="36">
        <v>3400000</v>
      </c>
      <c r="D158" s="36"/>
      <c r="E158" s="4" t="s">
        <v>8</v>
      </c>
      <c r="F158" s="36">
        <v>3230000</v>
      </c>
      <c r="G158" s="37"/>
      <c r="I158" s="8" t="s">
        <v>17</v>
      </c>
      <c r="J158" s="38">
        <v>0</v>
      </c>
      <c r="K158" s="39"/>
    </row>
    <row r="159" spans="2:11" ht="24.95" customHeight="1" x14ac:dyDescent="0.3">
      <c r="B159" s="2" t="s">
        <v>2</v>
      </c>
      <c r="C159" s="40">
        <f>+F158/C158</f>
        <v>0.95</v>
      </c>
      <c r="D159" s="40"/>
      <c r="E159" s="4" t="s">
        <v>9</v>
      </c>
      <c r="F159" s="36">
        <f>+F158</f>
        <v>3230000</v>
      </c>
      <c r="G159" s="37"/>
      <c r="I159" s="8" t="s">
        <v>18</v>
      </c>
      <c r="J159" s="38">
        <v>0</v>
      </c>
      <c r="K159" s="39"/>
    </row>
    <row r="160" spans="2:11" ht="24.95" customHeight="1" x14ac:dyDescent="0.3">
      <c r="B160" s="2" t="s">
        <v>3</v>
      </c>
      <c r="C160" s="41">
        <v>45240</v>
      </c>
      <c r="D160" s="22"/>
      <c r="E160" s="4" t="s">
        <v>24</v>
      </c>
      <c r="F160" s="41">
        <f>+C160</f>
        <v>45240</v>
      </c>
      <c r="G160" s="23"/>
      <c r="I160" s="8" t="s">
        <v>19</v>
      </c>
      <c r="J160" s="38">
        <f>+J157+J158+J159</f>
        <v>0</v>
      </c>
      <c r="K160" s="39"/>
    </row>
    <row r="161" spans="2:11" ht="24.95" customHeight="1" thickBot="1" x14ac:dyDescent="0.35">
      <c r="B161" s="2" t="s">
        <v>4</v>
      </c>
      <c r="C161" s="22" t="s">
        <v>14</v>
      </c>
      <c r="D161" s="22"/>
      <c r="E161" s="4" t="s">
        <v>22</v>
      </c>
      <c r="F161" s="20">
        <v>45263</v>
      </c>
      <c r="G161" s="42"/>
      <c r="I161" s="6" t="s">
        <v>20</v>
      </c>
      <c r="J161" s="43">
        <f>+F159-J160</f>
        <v>3230000</v>
      </c>
      <c r="K161" s="44"/>
    </row>
    <row r="162" spans="2:11" ht="24.95" customHeight="1" x14ac:dyDescent="0.3">
      <c r="B162" s="2" t="s">
        <v>5</v>
      </c>
      <c r="C162" s="20">
        <v>45265</v>
      </c>
      <c r="D162" s="21"/>
      <c r="E162" s="4" t="s">
        <v>10</v>
      </c>
      <c r="F162" s="22" t="s">
        <v>30</v>
      </c>
      <c r="G162" s="23"/>
    </row>
    <row r="163" spans="2:11" ht="24.95" customHeight="1" x14ac:dyDescent="0.3">
      <c r="B163" s="24" t="s">
        <v>6</v>
      </c>
      <c r="C163" s="13" t="s">
        <v>11</v>
      </c>
      <c r="D163" s="13" t="s">
        <v>12</v>
      </c>
      <c r="E163" s="25" t="s">
        <v>13</v>
      </c>
      <c r="F163" s="26"/>
      <c r="G163" s="27"/>
    </row>
    <row r="164" spans="2:11" ht="24.95" customHeight="1" x14ac:dyDescent="0.3">
      <c r="B164" s="24"/>
      <c r="C164" s="12" t="s">
        <v>27</v>
      </c>
      <c r="D164" s="12" t="s">
        <v>41</v>
      </c>
      <c r="E164" s="28" t="s">
        <v>29</v>
      </c>
      <c r="F164" s="28"/>
      <c r="G164" s="29"/>
    </row>
    <row r="165" spans="2:11" ht="24.95" customHeight="1" thickBot="1" x14ac:dyDescent="0.35">
      <c r="B165" s="3" t="s">
        <v>7</v>
      </c>
      <c r="C165" s="30" t="s">
        <v>23</v>
      </c>
      <c r="D165" s="30"/>
      <c r="E165" s="30"/>
      <c r="F165" s="30"/>
      <c r="G165" s="31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47" t="s">
        <v>98</v>
      </c>
      <c r="D168" s="47"/>
      <c r="E168" s="47"/>
      <c r="F168" s="47"/>
      <c r="G168" s="48"/>
      <c r="I168" s="5" t="s">
        <v>16</v>
      </c>
      <c r="J168" s="34">
        <v>0</v>
      </c>
      <c r="K168" s="35"/>
    </row>
    <row r="169" spans="2:11" ht="24.95" customHeight="1" x14ac:dyDescent="0.3">
      <c r="B169" s="2" t="s">
        <v>1</v>
      </c>
      <c r="C169" s="36">
        <v>4422000</v>
      </c>
      <c r="D169" s="36"/>
      <c r="E169" s="4" t="s">
        <v>8</v>
      </c>
      <c r="F169" s="36">
        <v>4290000</v>
      </c>
      <c r="G169" s="37"/>
      <c r="I169" s="8" t="s">
        <v>17</v>
      </c>
      <c r="J169" s="38">
        <v>0</v>
      </c>
      <c r="K169" s="39"/>
    </row>
    <row r="170" spans="2:11" ht="24.95" customHeight="1" x14ac:dyDescent="0.3">
      <c r="B170" s="2" t="s">
        <v>2</v>
      </c>
      <c r="C170" s="40">
        <f>+F169/C169</f>
        <v>0.97014925373134331</v>
      </c>
      <c r="D170" s="40"/>
      <c r="E170" s="4" t="s">
        <v>9</v>
      </c>
      <c r="F170" s="36">
        <f>+F169</f>
        <v>4290000</v>
      </c>
      <c r="G170" s="37"/>
      <c r="I170" s="8" t="s">
        <v>18</v>
      </c>
      <c r="J170" s="38">
        <v>0</v>
      </c>
      <c r="K170" s="39"/>
    </row>
    <row r="171" spans="2:11" ht="24.95" customHeight="1" x14ac:dyDescent="0.3">
      <c r="B171" s="2" t="s">
        <v>3</v>
      </c>
      <c r="C171" s="41">
        <v>45240</v>
      </c>
      <c r="D171" s="22"/>
      <c r="E171" s="4" t="s">
        <v>24</v>
      </c>
      <c r="F171" s="41">
        <f>+C171</f>
        <v>45240</v>
      </c>
      <c r="G171" s="23"/>
      <c r="I171" s="8" t="s">
        <v>19</v>
      </c>
      <c r="J171" s="38">
        <f>+J168+J169+J170</f>
        <v>0</v>
      </c>
      <c r="K171" s="39"/>
    </row>
    <row r="172" spans="2:11" ht="24.95" customHeight="1" thickBot="1" x14ac:dyDescent="0.35">
      <c r="B172" s="2" t="s">
        <v>4</v>
      </c>
      <c r="C172" s="22" t="s">
        <v>14</v>
      </c>
      <c r="D172" s="22"/>
      <c r="E172" s="4" t="s">
        <v>22</v>
      </c>
      <c r="F172" s="20"/>
      <c r="G172" s="42"/>
      <c r="I172" s="6" t="s">
        <v>20</v>
      </c>
      <c r="J172" s="43">
        <f>+F170-J171</f>
        <v>4290000</v>
      </c>
      <c r="K172" s="44"/>
    </row>
    <row r="173" spans="2:11" ht="24.95" customHeight="1" x14ac:dyDescent="0.3">
      <c r="B173" s="2" t="s">
        <v>5</v>
      </c>
      <c r="C173" s="20"/>
      <c r="D173" s="21"/>
      <c r="E173" s="4" t="s">
        <v>10</v>
      </c>
      <c r="F173" s="22" t="s">
        <v>35</v>
      </c>
      <c r="G173" s="23"/>
    </row>
    <row r="174" spans="2:11" ht="24.95" customHeight="1" x14ac:dyDescent="0.3">
      <c r="B174" s="24" t="s">
        <v>6</v>
      </c>
      <c r="C174" s="13" t="s">
        <v>11</v>
      </c>
      <c r="D174" s="13" t="s">
        <v>12</v>
      </c>
      <c r="E174" s="25" t="s">
        <v>13</v>
      </c>
      <c r="F174" s="26"/>
      <c r="G174" s="27"/>
    </row>
    <row r="175" spans="2:11" ht="24.95" customHeight="1" x14ac:dyDescent="0.3">
      <c r="B175" s="24"/>
      <c r="C175" s="12" t="s">
        <v>98</v>
      </c>
      <c r="D175" s="12" t="s">
        <v>99</v>
      </c>
      <c r="E175" s="28" t="s">
        <v>100</v>
      </c>
      <c r="F175" s="28"/>
      <c r="G175" s="29"/>
    </row>
    <row r="176" spans="2:11" ht="24.95" customHeight="1" thickBot="1" x14ac:dyDescent="0.35">
      <c r="B176" s="3" t="s">
        <v>7</v>
      </c>
      <c r="C176" s="45" t="s">
        <v>101</v>
      </c>
      <c r="D176" s="45"/>
      <c r="E176" s="45"/>
      <c r="F176" s="45"/>
      <c r="G176" s="46"/>
    </row>
    <row r="178" spans="2:11" ht="17.25" thickBot="1" x14ac:dyDescent="0.35">
      <c r="B178" s="10" t="s">
        <v>21</v>
      </c>
      <c r="I178" s="7" t="s">
        <v>15</v>
      </c>
    </row>
    <row r="179" spans="2:11" ht="24.95" customHeight="1" x14ac:dyDescent="0.3">
      <c r="B179" s="1" t="s">
        <v>0</v>
      </c>
      <c r="C179" s="47" t="s">
        <v>102</v>
      </c>
      <c r="D179" s="47"/>
      <c r="E179" s="47"/>
      <c r="F179" s="47"/>
      <c r="G179" s="48"/>
      <c r="I179" s="5" t="s">
        <v>16</v>
      </c>
      <c r="J179" s="34">
        <v>0</v>
      </c>
      <c r="K179" s="35"/>
    </row>
    <row r="180" spans="2:11" ht="24.95" customHeight="1" x14ac:dyDescent="0.3">
      <c r="B180" s="2" t="s">
        <v>1</v>
      </c>
      <c r="C180" s="36">
        <v>7990000</v>
      </c>
      <c r="D180" s="36"/>
      <c r="E180" s="4" t="s">
        <v>8</v>
      </c>
      <c r="F180" s="36">
        <v>7550550</v>
      </c>
      <c r="G180" s="37"/>
      <c r="I180" s="8" t="s">
        <v>17</v>
      </c>
      <c r="J180" s="38">
        <v>0</v>
      </c>
      <c r="K180" s="39"/>
    </row>
    <row r="181" spans="2:11" ht="24.95" customHeight="1" x14ac:dyDescent="0.3">
      <c r="B181" s="2" t="s">
        <v>2</v>
      </c>
      <c r="C181" s="40">
        <f>+F180/C180</f>
        <v>0.94499999999999995</v>
      </c>
      <c r="D181" s="40"/>
      <c r="E181" s="4" t="s">
        <v>9</v>
      </c>
      <c r="F181" s="36">
        <f>+F180</f>
        <v>7550550</v>
      </c>
      <c r="G181" s="37"/>
      <c r="I181" s="8" t="s">
        <v>18</v>
      </c>
      <c r="J181" s="38">
        <f>F181</f>
        <v>7550550</v>
      </c>
      <c r="K181" s="39"/>
    </row>
    <row r="182" spans="2:11" ht="24.95" customHeight="1" x14ac:dyDescent="0.3">
      <c r="B182" s="2" t="s">
        <v>3</v>
      </c>
      <c r="C182" s="41">
        <v>45240</v>
      </c>
      <c r="D182" s="22"/>
      <c r="E182" s="4" t="s">
        <v>24</v>
      </c>
      <c r="F182" s="41">
        <f>+C182</f>
        <v>45240</v>
      </c>
      <c r="G182" s="23"/>
      <c r="I182" s="8" t="s">
        <v>19</v>
      </c>
      <c r="J182" s="38">
        <f>+J179+J180+J181</f>
        <v>7550550</v>
      </c>
      <c r="K182" s="39"/>
    </row>
    <row r="183" spans="2:11" ht="24.95" customHeight="1" thickBot="1" x14ac:dyDescent="0.35">
      <c r="B183" s="2" t="s">
        <v>4</v>
      </c>
      <c r="C183" s="22" t="s">
        <v>14</v>
      </c>
      <c r="D183" s="22"/>
      <c r="E183" s="4" t="s">
        <v>22</v>
      </c>
      <c r="F183" s="20">
        <v>45258</v>
      </c>
      <c r="G183" s="42"/>
      <c r="I183" s="6" t="s">
        <v>20</v>
      </c>
      <c r="J183" s="43">
        <f>+F181-J182</f>
        <v>0</v>
      </c>
      <c r="K183" s="44"/>
    </row>
    <row r="184" spans="2:11" ht="24.95" customHeight="1" x14ac:dyDescent="0.3">
      <c r="B184" s="2" t="s">
        <v>5</v>
      </c>
      <c r="C184" s="20">
        <v>45259</v>
      </c>
      <c r="D184" s="21"/>
      <c r="E184" s="4" t="s">
        <v>10</v>
      </c>
      <c r="F184" s="22" t="s">
        <v>30</v>
      </c>
      <c r="G184" s="23"/>
    </row>
    <row r="185" spans="2:11" ht="24.95" customHeight="1" x14ac:dyDescent="0.3">
      <c r="B185" s="24" t="s">
        <v>6</v>
      </c>
      <c r="C185" s="13" t="s">
        <v>11</v>
      </c>
      <c r="D185" s="13" t="s">
        <v>12</v>
      </c>
      <c r="E185" s="25" t="s">
        <v>13</v>
      </c>
      <c r="F185" s="26"/>
      <c r="G185" s="27"/>
    </row>
    <row r="186" spans="2:11" ht="24.95" customHeight="1" x14ac:dyDescent="0.3">
      <c r="B186" s="24"/>
      <c r="C186" s="12" t="s">
        <v>103</v>
      </c>
      <c r="D186" s="12" t="s">
        <v>45</v>
      </c>
      <c r="E186" s="28" t="s">
        <v>104</v>
      </c>
      <c r="F186" s="28"/>
      <c r="G186" s="29"/>
    </row>
    <row r="187" spans="2:11" ht="24.95" customHeight="1" thickBot="1" x14ac:dyDescent="0.35">
      <c r="B187" s="3" t="s">
        <v>7</v>
      </c>
      <c r="C187" s="45" t="s">
        <v>23</v>
      </c>
      <c r="D187" s="45"/>
      <c r="E187" s="45"/>
      <c r="F187" s="45"/>
      <c r="G187" s="46"/>
    </row>
    <row r="189" spans="2:11" ht="17.25" thickBot="1" x14ac:dyDescent="0.35">
      <c r="B189" s="10" t="s">
        <v>21</v>
      </c>
      <c r="I189" s="7" t="s">
        <v>15</v>
      </c>
    </row>
    <row r="190" spans="2:11" ht="24.95" customHeight="1" x14ac:dyDescent="0.3">
      <c r="B190" s="1" t="s">
        <v>0</v>
      </c>
      <c r="C190" s="47" t="s">
        <v>105</v>
      </c>
      <c r="D190" s="47"/>
      <c r="E190" s="47"/>
      <c r="F190" s="47"/>
      <c r="G190" s="48"/>
      <c r="I190" s="5" t="s">
        <v>16</v>
      </c>
      <c r="J190" s="34">
        <v>0</v>
      </c>
      <c r="K190" s="35"/>
    </row>
    <row r="191" spans="2:11" ht="24.95" customHeight="1" x14ac:dyDescent="0.3">
      <c r="B191" s="2" t="s">
        <v>1</v>
      </c>
      <c r="C191" s="36">
        <v>5830000</v>
      </c>
      <c r="D191" s="36"/>
      <c r="E191" s="4" t="s">
        <v>8</v>
      </c>
      <c r="F191" s="36">
        <v>5300000</v>
      </c>
      <c r="G191" s="37"/>
      <c r="I191" s="16" t="s">
        <v>17</v>
      </c>
      <c r="J191" s="38">
        <v>0</v>
      </c>
      <c r="K191" s="39"/>
    </row>
    <row r="192" spans="2:11" ht="24.95" customHeight="1" x14ac:dyDescent="0.3">
      <c r="B192" s="2" t="s">
        <v>2</v>
      </c>
      <c r="C192" s="40">
        <f>+F191/C191</f>
        <v>0.90909090909090906</v>
      </c>
      <c r="D192" s="40"/>
      <c r="E192" s="4" t="s">
        <v>9</v>
      </c>
      <c r="F192" s="36">
        <f>+F191</f>
        <v>5300000</v>
      </c>
      <c r="G192" s="37"/>
      <c r="I192" s="16" t="s">
        <v>18</v>
      </c>
      <c r="J192" s="38">
        <f>F192</f>
        <v>5300000</v>
      </c>
      <c r="K192" s="39"/>
    </row>
    <row r="193" spans="2:11" ht="24.95" customHeight="1" x14ac:dyDescent="0.3">
      <c r="B193" s="2" t="s">
        <v>3</v>
      </c>
      <c r="C193" s="41">
        <v>45240</v>
      </c>
      <c r="D193" s="22"/>
      <c r="E193" s="4" t="s">
        <v>24</v>
      </c>
      <c r="F193" s="41">
        <f>+C193</f>
        <v>45240</v>
      </c>
      <c r="G193" s="23"/>
      <c r="I193" s="16" t="s">
        <v>19</v>
      </c>
      <c r="J193" s="38">
        <f>+J190+J191+J192</f>
        <v>5300000</v>
      </c>
      <c r="K193" s="39"/>
    </row>
    <row r="194" spans="2:11" ht="24.95" customHeight="1" thickBot="1" x14ac:dyDescent="0.35">
      <c r="B194" s="2" t="s">
        <v>4</v>
      </c>
      <c r="C194" s="22" t="s">
        <v>14</v>
      </c>
      <c r="D194" s="22"/>
      <c r="E194" s="4" t="s">
        <v>22</v>
      </c>
      <c r="F194" s="20">
        <v>45243</v>
      </c>
      <c r="G194" s="42"/>
      <c r="I194" s="6" t="s">
        <v>20</v>
      </c>
      <c r="J194" s="43">
        <f>+F192-J193</f>
        <v>0</v>
      </c>
      <c r="K194" s="44"/>
    </row>
    <row r="195" spans="2:11" ht="24.95" customHeight="1" x14ac:dyDescent="0.3">
      <c r="B195" s="2" t="s">
        <v>5</v>
      </c>
      <c r="C195" s="20">
        <v>45244</v>
      </c>
      <c r="D195" s="21"/>
      <c r="E195" s="4" t="s">
        <v>10</v>
      </c>
      <c r="F195" s="22" t="s">
        <v>106</v>
      </c>
      <c r="G195" s="23"/>
    </row>
    <row r="196" spans="2:11" ht="24.95" customHeight="1" x14ac:dyDescent="0.3">
      <c r="B196" s="24" t="s">
        <v>6</v>
      </c>
      <c r="C196" s="13" t="s">
        <v>11</v>
      </c>
      <c r="D196" s="13" t="s">
        <v>12</v>
      </c>
      <c r="E196" s="25" t="s">
        <v>13</v>
      </c>
      <c r="F196" s="26"/>
      <c r="G196" s="27"/>
    </row>
    <row r="197" spans="2:11" ht="24.95" customHeight="1" x14ac:dyDescent="0.3">
      <c r="B197" s="24"/>
      <c r="C197" s="12" t="s">
        <v>107</v>
      </c>
      <c r="D197" s="12" t="s">
        <v>108</v>
      </c>
      <c r="E197" s="28" t="s">
        <v>109</v>
      </c>
      <c r="F197" s="28"/>
      <c r="G197" s="29"/>
    </row>
    <row r="198" spans="2:11" ht="24.95" customHeight="1" thickBot="1" x14ac:dyDescent="0.35">
      <c r="B198" s="3" t="s">
        <v>7</v>
      </c>
      <c r="C198" s="45" t="s">
        <v>23</v>
      </c>
      <c r="D198" s="45"/>
      <c r="E198" s="45"/>
      <c r="F198" s="45"/>
      <c r="G198" s="46"/>
    </row>
    <row r="200" spans="2:11" ht="17.25" thickBot="1" x14ac:dyDescent="0.35">
      <c r="B200" s="10" t="s">
        <v>21</v>
      </c>
      <c r="I200" s="7" t="s">
        <v>15</v>
      </c>
    </row>
    <row r="201" spans="2:11" ht="24.95" customHeight="1" x14ac:dyDescent="0.3">
      <c r="B201" s="1" t="s">
        <v>0</v>
      </c>
      <c r="C201" s="47" t="s">
        <v>110</v>
      </c>
      <c r="D201" s="47"/>
      <c r="E201" s="47"/>
      <c r="F201" s="47"/>
      <c r="G201" s="48"/>
      <c r="I201" s="5" t="s">
        <v>16</v>
      </c>
      <c r="J201" s="34">
        <v>0</v>
      </c>
      <c r="K201" s="35"/>
    </row>
    <row r="202" spans="2:11" ht="24.95" customHeight="1" x14ac:dyDescent="0.3">
      <c r="B202" s="2" t="s">
        <v>1</v>
      </c>
      <c r="C202" s="36">
        <v>4609000</v>
      </c>
      <c r="D202" s="36"/>
      <c r="E202" s="4" t="s">
        <v>8</v>
      </c>
      <c r="F202" s="36">
        <v>4286370</v>
      </c>
      <c r="G202" s="37"/>
      <c r="I202" s="8" t="s">
        <v>17</v>
      </c>
      <c r="J202" s="38">
        <v>0</v>
      </c>
      <c r="K202" s="39"/>
    </row>
    <row r="203" spans="2:11" ht="24.95" customHeight="1" x14ac:dyDescent="0.3">
      <c r="B203" s="2" t="s">
        <v>2</v>
      </c>
      <c r="C203" s="40">
        <f>+F202/C202</f>
        <v>0.93</v>
      </c>
      <c r="D203" s="40"/>
      <c r="E203" s="4" t="s">
        <v>9</v>
      </c>
      <c r="F203" s="36">
        <f>+F202</f>
        <v>4286370</v>
      </c>
      <c r="G203" s="37"/>
      <c r="I203" s="8" t="s">
        <v>18</v>
      </c>
      <c r="J203" s="38">
        <f>F203</f>
        <v>4286370</v>
      </c>
      <c r="K203" s="39"/>
    </row>
    <row r="204" spans="2:11" ht="24.95" customHeight="1" x14ac:dyDescent="0.3">
      <c r="B204" s="2" t="s">
        <v>3</v>
      </c>
      <c r="C204" s="41">
        <v>45240</v>
      </c>
      <c r="D204" s="22"/>
      <c r="E204" s="4" t="s">
        <v>24</v>
      </c>
      <c r="F204" s="41">
        <f>+C204</f>
        <v>45240</v>
      </c>
      <c r="G204" s="23"/>
      <c r="I204" s="8" t="s">
        <v>19</v>
      </c>
      <c r="J204" s="38">
        <f>+J201+J202+J203</f>
        <v>4286370</v>
      </c>
      <c r="K204" s="39"/>
    </row>
    <row r="205" spans="2:11" ht="24.95" customHeight="1" thickBot="1" x14ac:dyDescent="0.35">
      <c r="B205" s="2" t="s">
        <v>4</v>
      </c>
      <c r="C205" s="22" t="s">
        <v>14</v>
      </c>
      <c r="D205" s="22"/>
      <c r="E205" s="4" t="s">
        <v>22</v>
      </c>
      <c r="F205" s="20">
        <v>45247</v>
      </c>
      <c r="G205" s="42"/>
      <c r="I205" s="6" t="s">
        <v>20</v>
      </c>
      <c r="J205" s="43">
        <f>+F203-J204</f>
        <v>0</v>
      </c>
      <c r="K205" s="44"/>
    </row>
    <row r="206" spans="2:11" ht="24.95" customHeight="1" x14ac:dyDescent="0.3">
      <c r="B206" s="2" t="s">
        <v>5</v>
      </c>
      <c r="C206" s="20">
        <v>45247</v>
      </c>
      <c r="D206" s="21"/>
      <c r="E206" s="4" t="s">
        <v>10</v>
      </c>
      <c r="F206" s="22" t="s">
        <v>31</v>
      </c>
      <c r="G206" s="23"/>
    </row>
    <row r="207" spans="2:11" ht="24.95" customHeight="1" x14ac:dyDescent="0.3">
      <c r="B207" s="24" t="s">
        <v>6</v>
      </c>
      <c r="C207" s="13" t="s">
        <v>11</v>
      </c>
      <c r="D207" s="13" t="s">
        <v>12</v>
      </c>
      <c r="E207" s="25" t="s">
        <v>13</v>
      </c>
      <c r="F207" s="26"/>
      <c r="G207" s="27"/>
    </row>
    <row r="208" spans="2:11" ht="24.95" customHeight="1" x14ac:dyDescent="0.3">
      <c r="B208" s="24"/>
      <c r="C208" s="12" t="s">
        <v>111</v>
      </c>
      <c r="D208" s="12" t="s">
        <v>112</v>
      </c>
      <c r="E208" s="28" t="s">
        <v>113</v>
      </c>
      <c r="F208" s="28"/>
      <c r="G208" s="29"/>
    </row>
    <row r="209" spans="2:11" ht="24.95" customHeight="1" thickBot="1" x14ac:dyDescent="0.35">
      <c r="B209" s="3" t="s">
        <v>7</v>
      </c>
      <c r="C209" s="45" t="s">
        <v>23</v>
      </c>
      <c r="D209" s="45"/>
      <c r="E209" s="45"/>
      <c r="F209" s="45"/>
      <c r="G209" s="46"/>
    </row>
    <row r="211" spans="2:11" ht="17.25" thickBot="1" x14ac:dyDescent="0.35">
      <c r="B211" s="10" t="s">
        <v>21</v>
      </c>
      <c r="I211" s="7" t="s">
        <v>15</v>
      </c>
    </row>
    <row r="212" spans="2:11" ht="24.95" customHeight="1" x14ac:dyDescent="0.3">
      <c r="B212" s="1" t="s">
        <v>0</v>
      </c>
      <c r="C212" s="47" t="s">
        <v>114</v>
      </c>
      <c r="D212" s="47"/>
      <c r="E212" s="47"/>
      <c r="F212" s="47"/>
      <c r="G212" s="48"/>
      <c r="I212" s="5" t="s">
        <v>16</v>
      </c>
      <c r="J212" s="34">
        <v>0</v>
      </c>
      <c r="K212" s="35"/>
    </row>
    <row r="213" spans="2:11" ht="24.95" customHeight="1" x14ac:dyDescent="0.3">
      <c r="B213" s="2" t="s">
        <v>1</v>
      </c>
      <c r="C213" s="36">
        <v>1538260</v>
      </c>
      <c r="D213" s="36"/>
      <c r="E213" s="4" t="s">
        <v>8</v>
      </c>
      <c r="F213" s="36">
        <v>1538260</v>
      </c>
      <c r="G213" s="37"/>
      <c r="I213" s="15" t="s">
        <v>17</v>
      </c>
      <c r="J213" s="38">
        <v>0</v>
      </c>
      <c r="K213" s="39"/>
    </row>
    <row r="214" spans="2:11" ht="24.95" customHeight="1" x14ac:dyDescent="0.3">
      <c r="B214" s="2" t="s">
        <v>2</v>
      </c>
      <c r="C214" s="40">
        <f>+F213/C213</f>
        <v>1</v>
      </c>
      <c r="D214" s="40"/>
      <c r="E214" s="4" t="s">
        <v>9</v>
      </c>
      <c r="F214" s="36">
        <f>+F213</f>
        <v>1538260</v>
      </c>
      <c r="G214" s="37"/>
      <c r="I214" s="15" t="s">
        <v>18</v>
      </c>
      <c r="J214" s="38">
        <f>+F214</f>
        <v>1538260</v>
      </c>
      <c r="K214" s="39"/>
    </row>
    <row r="215" spans="2:11" ht="24.95" customHeight="1" x14ac:dyDescent="0.3">
      <c r="B215" s="2" t="s">
        <v>3</v>
      </c>
      <c r="C215" s="41">
        <v>45241</v>
      </c>
      <c r="D215" s="22"/>
      <c r="E215" s="4" t="s">
        <v>24</v>
      </c>
      <c r="F215" s="41">
        <f>+C215</f>
        <v>45241</v>
      </c>
      <c r="G215" s="23"/>
      <c r="I215" s="15" t="s">
        <v>19</v>
      </c>
      <c r="J215" s="38">
        <f>+J212+J213+J214</f>
        <v>1538260</v>
      </c>
      <c r="K215" s="39"/>
    </row>
    <row r="216" spans="2:11" ht="24.95" customHeight="1" thickBot="1" x14ac:dyDescent="0.35">
      <c r="B216" s="2" t="s">
        <v>4</v>
      </c>
      <c r="C216" s="22" t="s">
        <v>25</v>
      </c>
      <c r="D216" s="22"/>
      <c r="E216" s="4" t="s">
        <v>22</v>
      </c>
      <c r="F216" s="20">
        <v>45259</v>
      </c>
      <c r="G216" s="42"/>
      <c r="I216" s="6" t="s">
        <v>20</v>
      </c>
      <c r="J216" s="43">
        <f>+F214-J215</f>
        <v>0</v>
      </c>
      <c r="K216" s="44"/>
    </row>
    <row r="217" spans="2:11" ht="24.95" customHeight="1" x14ac:dyDescent="0.3">
      <c r="B217" s="2" t="s">
        <v>5</v>
      </c>
      <c r="C217" s="20">
        <v>45260</v>
      </c>
      <c r="D217" s="21"/>
      <c r="E217" s="4" t="s">
        <v>10</v>
      </c>
      <c r="F217" s="22" t="s">
        <v>34</v>
      </c>
      <c r="G217" s="23"/>
    </row>
    <row r="218" spans="2:11" ht="24.95" customHeight="1" x14ac:dyDescent="0.3">
      <c r="B218" s="24" t="s">
        <v>6</v>
      </c>
      <c r="C218" s="13" t="s">
        <v>11</v>
      </c>
      <c r="D218" s="13" t="s">
        <v>12</v>
      </c>
      <c r="E218" s="25" t="s">
        <v>13</v>
      </c>
      <c r="F218" s="26"/>
      <c r="G218" s="27"/>
    </row>
    <row r="219" spans="2:11" ht="24.95" customHeight="1" x14ac:dyDescent="0.3">
      <c r="B219" s="24"/>
      <c r="C219" s="12" t="s">
        <v>115</v>
      </c>
      <c r="D219" s="12" t="s">
        <v>38</v>
      </c>
      <c r="E219" s="28" t="s">
        <v>116</v>
      </c>
      <c r="F219" s="28"/>
      <c r="G219" s="29"/>
    </row>
    <row r="220" spans="2:11" ht="24.95" customHeight="1" thickBot="1" x14ac:dyDescent="0.35">
      <c r="B220" s="3" t="s">
        <v>7</v>
      </c>
      <c r="C220" s="45" t="s">
        <v>28</v>
      </c>
      <c r="D220" s="45"/>
      <c r="E220" s="45"/>
      <c r="F220" s="45"/>
      <c r="G220" s="46"/>
    </row>
    <row r="222" spans="2:11" ht="17.25" thickBot="1" x14ac:dyDescent="0.35">
      <c r="B222" s="10" t="s">
        <v>21</v>
      </c>
      <c r="I222" s="7" t="s">
        <v>15</v>
      </c>
    </row>
    <row r="223" spans="2:11" ht="24.95" customHeight="1" x14ac:dyDescent="0.3">
      <c r="B223" s="1" t="s">
        <v>0</v>
      </c>
      <c r="C223" s="47" t="s">
        <v>117</v>
      </c>
      <c r="D223" s="47"/>
      <c r="E223" s="47"/>
      <c r="F223" s="47"/>
      <c r="G223" s="48"/>
      <c r="I223" s="5" t="s">
        <v>16</v>
      </c>
      <c r="J223" s="34">
        <v>0</v>
      </c>
      <c r="K223" s="35"/>
    </row>
    <row r="224" spans="2:11" ht="24.95" customHeight="1" x14ac:dyDescent="0.3">
      <c r="B224" s="2" t="s">
        <v>1</v>
      </c>
      <c r="C224" s="36">
        <v>2090220</v>
      </c>
      <c r="D224" s="36"/>
      <c r="E224" s="4" t="s">
        <v>8</v>
      </c>
      <c r="F224" s="36">
        <v>2090220</v>
      </c>
      <c r="G224" s="37"/>
      <c r="I224" s="8" t="s">
        <v>17</v>
      </c>
      <c r="J224" s="38">
        <v>0</v>
      </c>
      <c r="K224" s="39"/>
    </row>
    <row r="225" spans="2:11" ht="24.95" customHeight="1" x14ac:dyDescent="0.3">
      <c r="B225" s="2" t="s">
        <v>2</v>
      </c>
      <c r="C225" s="40">
        <f>+F224/C224</f>
        <v>1</v>
      </c>
      <c r="D225" s="40"/>
      <c r="E225" s="4" t="s">
        <v>9</v>
      </c>
      <c r="F225" s="36">
        <f>+F224</f>
        <v>2090220</v>
      </c>
      <c r="G225" s="37"/>
      <c r="I225" s="8" t="s">
        <v>18</v>
      </c>
      <c r="J225" s="38">
        <v>0</v>
      </c>
      <c r="K225" s="39"/>
    </row>
    <row r="226" spans="2:11" ht="24.95" customHeight="1" x14ac:dyDescent="0.3">
      <c r="B226" s="2" t="s">
        <v>3</v>
      </c>
      <c r="C226" s="41">
        <v>45243</v>
      </c>
      <c r="D226" s="22"/>
      <c r="E226" s="4" t="s">
        <v>24</v>
      </c>
      <c r="F226" s="41">
        <f>+C226</f>
        <v>45243</v>
      </c>
      <c r="G226" s="23"/>
      <c r="I226" s="8" t="s">
        <v>19</v>
      </c>
      <c r="J226" s="38">
        <f>+J223+J224+J225</f>
        <v>0</v>
      </c>
      <c r="K226" s="39"/>
    </row>
    <row r="227" spans="2:11" ht="24.95" customHeight="1" thickBot="1" x14ac:dyDescent="0.35">
      <c r="B227" s="2" t="s">
        <v>4</v>
      </c>
      <c r="C227" s="22" t="s">
        <v>25</v>
      </c>
      <c r="D227" s="22"/>
      <c r="E227" s="4" t="s">
        <v>22</v>
      </c>
      <c r="F227" s="49"/>
      <c r="G227" s="50"/>
      <c r="I227" s="6" t="s">
        <v>20</v>
      </c>
      <c r="J227" s="43">
        <f>+F225-J226</f>
        <v>2090220</v>
      </c>
      <c r="K227" s="44"/>
    </row>
    <row r="228" spans="2:11" ht="24.95" customHeight="1" x14ac:dyDescent="0.3">
      <c r="B228" s="2" t="s">
        <v>5</v>
      </c>
      <c r="C228" s="20"/>
      <c r="D228" s="21"/>
      <c r="E228" s="4" t="s">
        <v>10</v>
      </c>
      <c r="F228" s="22" t="s">
        <v>26</v>
      </c>
      <c r="G228" s="23"/>
    </row>
    <row r="229" spans="2:11" ht="24.95" customHeight="1" x14ac:dyDescent="0.3">
      <c r="B229" s="24" t="s">
        <v>6</v>
      </c>
      <c r="C229" s="13" t="s">
        <v>11</v>
      </c>
      <c r="D229" s="13" t="s">
        <v>12</v>
      </c>
      <c r="E229" s="25" t="s">
        <v>13</v>
      </c>
      <c r="F229" s="26"/>
      <c r="G229" s="27"/>
    </row>
    <row r="230" spans="2:11" ht="24.95" customHeight="1" x14ac:dyDescent="0.3">
      <c r="B230" s="24"/>
      <c r="C230" s="12" t="s">
        <v>118</v>
      </c>
      <c r="D230" s="12" t="s">
        <v>43</v>
      </c>
      <c r="E230" s="28" t="s">
        <v>119</v>
      </c>
      <c r="F230" s="28"/>
      <c r="G230" s="29"/>
    </row>
    <row r="231" spans="2:11" ht="24.95" customHeight="1" thickBot="1" x14ac:dyDescent="0.35">
      <c r="B231" s="3" t="s">
        <v>7</v>
      </c>
      <c r="C231" s="45" t="s">
        <v>28</v>
      </c>
      <c r="D231" s="45"/>
      <c r="E231" s="45"/>
      <c r="F231" s="45"/>
      <c r="G231" s="46"/>
    </row>
    <row r="233" spans="2:11" ht="17.25" thickBot="1" x14ac:dyDescent="0.35">
      <c r="B233" s="10" t="s">
        <v>21</v>
      </c>
      <c r="I233" s="7" t="s">
        <v>15</v>
      </c>
    </row>
    <row r="234" spans="2:11" ht="24.95" customHeight="1" x14ac:dyDescent="0.3">
      <c r="B234" s="1" t="s">
        <v>0</v>
      </c>
      <c r="C234" s="47" t="s">
        <v>120</v>
      </c>
      <c r="D234" s="47"/>
      <c r="E234" s="47"/>
      <c r="F234" s="47"/>
      <c r="G234" s="48"/>
      <c r="I234" s="5" t="s">
        <v>16</v>
      </c>
      <c r="J234" s="34">
        <v>0</v>
      </c>
      <c r="K234" s="35"/>
    </row>
    <row r="235" spans="2:11" ht="24.95" customHeight="1" x14ac:dyDescent="0.3">
      <c r="B235" s="2" t="s">
        <v>1</v>
      </c>
      <c r="C235" s="36">
        <v>1585310</v>
      </c>
      <c r="D235" s="36"/>
      <c r="E235" s="4" t="s">
        <v>8</v>
      </c>
      <c r="F235" s="36">
        <v>1585310</v>
      </c>
      <c r="G235" s="37"/>
      <c r="I235" s="8" t="s">
        <v>17</v>
      </c>
      <c r="J235" s="38">
        <v>0</v>
      </c>
      <c r="K235" s="39"/>
    </row>
    <row r="236" spans="2:11" ht="24.95" customHeight="1" x14ac:dyDescent="0.3">
      <c r="B236" s="2" t="s">
        <v>2</v>
      </c>
      <c r="C236" s="40">
        <f>+F235/C235</f>
        <v>1</v>
      </c>
      <c r="D236" s="40"/>
      <c r="E236" s="4" t="s">
        <v>9</v>
      </c>
      <c r="F236" s="36">
        <f>+F235</f>
        <v>1585310</v>
      </c>
      <c r="G236" s="37"/>
      <c r="I236" s="8" t="s">
        <v>18</v>
      </c>
      <c r="J236" s="38">
        <v>0</v>
      </c>
      <c r="K236" s="39"/>
    </row>
    <row r="237" spans="2:11" ht="24.95" customHeight="1" x14ac:dyDescent="0.3">
      <c r="B237" s="2" t="s">
        <v>3</v>
      </c>
      <c r="C237" s="41">
        <v>45243</v>
      </c>
      <c r="D237" s="22"/>
      <c r="E237" s="4" t="s">
        <v>24</v>
      </c>
      <c r="F237" s="41">
        <f>+C237</f>
        <v>45243</v>
      </c>
      <c r="G237" s="23"/>
      <c r="I237" s="8" t="s">
        <v>19</v>
      </c>
      <c r="J237" s="38">
        <f>+J234+J235+J236</f>
        <v>0</v>
      </c>
      <c r="K237" s="39"/>
    </row>
    <row r="238" spans="2:11" ht="24.95" customHeight="1" thickBot="1" x14ac:dyDescent="0.35">
      <c r="B238" s="2" t="s">
        <v>4</v>
      </c>
      <c r="C238" s="22" t="s">
        <v>25</v>
      </c>
      <c r="D238" s="22"/>
      <c r="E238" s="4" t="s">
        <v>22</v>
      </c>
      <c r="F238" s="20">
        <v>45265</v>
      </c>
      <c r="G238" s="42"/>
      <c r="I238" s="6" t="s">
        <v>20</v>
      </c>
      <c r="J238" s="43">
        <f>+F236-J237</f>
        <v>1585310</v>
      </c>
      <c r="K238" s="44"/>
    </row>
    <row r="239" spans="2:11" ht="24.95" customHeight="1" x14ac:dyDescent="0.3">
      <c r="B239" s="2" t="s">
        <v>5</v>
      </c>
      <c r="C239" s="20">
        <v>45267</v>
      </c>
      <c r="D239" s="21"/>
      <c r="E239" s="4" t="s">
        <v>10</v>
      </c>
      <c r="F239" s="22" t="s">
        <v>31</v>
      </c>
      <c r="G239" s="23"/>
    </row>
    <row r="240" spans="2:11" ht="24.95" customHeight="1" x14ac:dyDescent="0.3">
      <c r="B240" s="24" t="s">
        <v>6</v>
      </c>
      <c r="C240" s="13" t="s">
        <v>11</v>
      </c>
      <c r="D240" s="13" t="s">
        <v>12</v>
      </c>
      <c r="E240" s="25" t="s">
        <v>13</v>
      </c>
      <c r="F240" s="26"/>
      <c r="G240" s="27"/>
    </row>
    <row r="241" spans="2:11" ht="24.95" customHeight="1" x14ac:dyDescent="0.3">
      <c r="B241" s="24"/>
      <c r="C241" s="12" t="s">
        <v>121</v>
      </c>
      <c r="D241" s="12" t="s">
        <v>39</v>
      </c>
      <c r="E241" s="28" t="s">
        <v>122</v>
      </c>
      <c r="F241" s="28"/>
      <c r="G241" s="29"/>
    </row>
    <row r="242" spans="2:11" ht="24.95" customHeight="1" thickBot="1" x14ac:dyDescent="0.35">
      <c r="B242" s="3" t="s">
        <v>7</v>
      </c>
      <c r="C242" s="45" t="s">
        <v>28</v>
      </c>
      <c r="D242" s="45"/>
      <c r="E242" s="45"/>
      <c r="F242" s="45"/>
      <c r="G242" s="46"/>
    </row>
    <row r="244" spans="2:11" ht="17.25" thickBot="1" x14ac:dyDescent="0.35">
      <c r="B244" s="10" t="s">
        <v>21</v>
      </c>
      <c r="I244" s="7" t="s">
        <v>15</v>
      </c>
    </row>
    <row r="245" spans="2:11" ht="24.95" customHeight="1" x14ac:dyDescent="0.3">
      <c r="B245" s="1" t="s">
        <v>0</v>
      </c>
      <c r="C245" s="47" t="s">
        <v>123</v>
      </c>
      <c r="D245" s="47"/>
      <c r="E245" s="47"/>
      <c r="F245" s="47"/>
      <c r="G245" s="48"/>
      <c r="I245" s="5" t="s">
        <v>16</v>
      </c>
      <c r="J245" s="34">
        <v>0</v>
      </c>
      <c r="K245" s="35"/>
    </row>
    <row r="246" spans="2:11" ht="24.95" customHeight="1" x14ac:dyDescent="0.3">
      <c r="B246" s="2" t="s">
        <v>1</v>
      </c>
      <c r="C246" s="36">
        <v>3026250</v>
      </c>
      <c r="D246" s="36"/>
      <c r="E246" s="4" t="s">
        <v>8</v>
      </c>
      <c r="F246" s="36">
        <v>3026250</v>
      </c>
      <c r="G246" s="37"/>
      <c r="I246" s="8" t="s">
        <v>17</v>
      </c>
      <c r="J246" s="38">
        <v>0</v>
      </c>
      <c r="K246" s="39"/>
    </row>
    <row r="247" spans="2:11" ht="24.95" customHeight="1" x14ac:dyDescent="0.3">
      <c r="B247" s="2" t="s">
        <v>2</v>
      </c>
      <c r="C247" s="40">
        <f>+F246/C246</f>
        <v>1</v>
      </c>
      <c r="D247" s="40"/>
      <c r="E247" s="4" t="s">
        <v>9</v>
      </c>
      <c r="F247" s="36">
        <f>+F246</f>
        <v>3026250</v>
      </c>
      <c r="G247" s="37"/>
      <c r="I247" s="8" t="s">
        <v>18</v>
      </c>
      <c r="J247" s="38">
        <f>F247</f>
        <v>3026250</v>
      </c>
      <c r="K247" s="39"/>
    </row>
    <row r="248" spans="2:11" ht="24.95" customHeight="1" x14ac:dyDescent="0.3">
      <c r="B248" s="2" t="s">
        <v>3</v>
      </c>
      <c r="C248" s="41">
        <v>45243</v>
      </c>
      <c r="D248" s="22"/>
      <c r="E248" s="4" t="s">
        <v>24</v>
      </c>
      <c r="F248" s="41">
        <f>+C248</f>
        <v>45243</v>
      </c>
      <c r="G248" s="23"/>
      <c r="I248" s="8" t="s">
        <v>19</v>
      </c>
      <c r="J248" s="38">
        <f>+J245+J246+J247</f>
        <v>3026250</v>
      </c>
      <c r="K248" s="39"/>
    </row>
    <row r="249" spans="2:11" ht="24.95" customHeight="1" thickBot="1" x14ac:dyDescent="0.35">
      <c r="B249" s="2" t="s">
        <v>4</v>
      </c>
      <c r="C249" s="22" t="s">
        <v>25</v>
      </c>
      <c r="D249" s="22"/>
      <c r="E249" s="4" t="s">
        <v>22</v>
      </c>
      <c r="F249" s="20">
        <v>45245</v>
      </c>
      <c r="G249" s="42"/>
      <c r="I249" s="6" t="s">
        <v>20</v>
      </c>
      <c r="J249" s="43">
        <f>+F247-J248</f>
        <v>0</v>
      </c>
      <c r="K249" s="44"/>
    </row>
    <row r="250" spans="2:11" ht="24.95" customHeight="1" x14ac:dyDescent="0.3">
      <c r="B250" s="2" t="s">
        <v>5</v>
      </c>
      <c r="C250" s="20">
        <v>45246</v>
      </c>
      <c r="D250" s="21"/>
      <c r="E250" s="4" t="s">
        <v>10</v>
      </c>
      <c r="F250" s="22" t="s">
        <v>124</v>
      </c>
      <c r="G250" s="23"/>
    </row>
    <row r="251" spans="2:11" ht="24.95" customHeight="1" x14ac:dyDescent="0.3">
      <c r="B251" s="24" t="s">
        <v>6</v>
      </c>
      <c r="C251" s="13" t="s">
        <v>11</v>
      </c>
      <c r="D251" s="13" t="s">
        <v>12</v>
      </c>
      <c r="E251" s="25" t="s">
        <v>13</v>
      </c>
      <c r="F251" s="26"/>
      <c r="G251" s="27"/>
    </row>
    <row r="252" spans="2:11" ht="24.95" customHeight="1" x14ac:dyDescent="0.3">
      <c r="B252" s="24"/>
      <c r="C252" s="12" t="s">
        <v>125</v>
      </c>
      <c r="D252" s="12" t="s">
        <v>44</v>
      </c>
      <c r="E252" s="28" t="s">
        <v>126</v>
      </c>
      <c r="F252" s="28"/>
      <c r="G252" s="29"/>
    </row>
    <row r="253" spans="2:11" ht="24.95" customHeight="1" thickBot="1" x14ac:dyDescent="0.35">
      <c r="B253" s="3" t="s">
        <v>7</v>
      </c>
      <c r="C253" s="45" t="s">
        <v>28</v>
      </c>
      <c r="D253" s="45"/>
      <c r="E253" s="45"/>
      <c r="F253" s="45"/>
      <c r="G253" s="46"/>
    </row>
    <row r="255" spans="2:11" ht="17.25" thickBot="1" x14ac:dyDescent="0.35">
      <c r="B255" s="10" t="s">
        <v>21</v>
      </c>
      <c r="I255" s="7" t="s">
        <v>15</v>
      </c>
    </row>
    <row r="256" spans="2:11" ht="24.95" customHeight="1" x14ac:dyDescent="0.3">
      <c r="B256" s="1" t="s">
        <v>0</v>
      </c>
      <c r="C256" s="47" t="s">
        <v>127</v>
      </c>
      <c r="D256" s="47"/>
      <c r="E256" s="47"/>
      <c r="F256" s="47"/>
      <c r="G256" s="48"/>
      <c r="I256" s="5" t="s">
        <v>16</v>
      </c>
      <c r="J256" s="34">
        <v>0</v>
      </c>
      <c r="K256" s="35"/>
    </row>
    <row r="257" spans="2:11" ht="24.95" customHeight="1" x14ac:dyDescent="0.3">
      <c r="B257" s="2" t="s">
        <v>1</v>
      </c>
      <c r="C257" s="36">
        <v>1065720</v>
      </c>
      <c r="D257" s="36"/>
      <c r="E257" s="4" t="s">
        <v>8</v>
      </c>
      <c r="F257" s="36">
        <v>1065720</v>
      </c>
      <c r="G257" s="37"/>
      <c r="I257" s="14" t="s">
        <v>17</v>
      </c>
      <c r="J257" s="38">
        <v>0</v>
      </c>
      <c r="K257" s="39"/>
    </row>
    <row r="258" spans="2:11" ht="24.95" customHeight="1" x14ac:dyDescent="0.3">
      <c r="B258" s="2" t="s">
        <v>2</v>
      </c>
      <c r="C258" s="40">
        <f>+F257/C257</f>
        <v>1</v>
      </c>
      <c r="D258" s="40"/>
      <c r="E258" s="4" t="s">
        <v>9</v>
      </c>
      <c r="F258" s="36">
        <f>+F257</f>
        <v>1065720</v>
      </c>
      <c r="G258" s="37"/>
      <c r="I258" s="14" t="s">
        <v>18</v>
      </c>
      <c r="J258" s="38">
        <f>F258</f>
        <v>1065720</v>
      </c>
      <c r="K258" s="39"/>
    </row>
    <row r="259" spans="2:11" ht="24.95" customHeight="1" x14ac:dyDescent="0.3">
      <c r="B259" s="2" t="s">
        <v>3</v>
      </c>
      <c r="C259" s="41">
        <v>45243</v>
      </c>
      <c r="D259" s="22"/>
      <c r="E259" s="4" t="s">
        <v>24</v>
      </c>
      <c r="F259" s="41">
        <f>+C259</f>
        <v>45243</v>
      </c>
      <c r="G259" s="23"/>
      <c r="I259" s="14" t="s">
        <v>19</v>
      </c>
      <c r="J259" s="38">
        <f>+J256+J257+J258</f>
        <v>1065720</v>
      </c>
      <c r="K259" s="39"/>
    </row>
    <row r="260" spans="2:11" ht="24.95" customHeight="1" thickBot="1" x14ac:dyDescent="0.35">
      <c r="B260" s="2" t="s">
        <v>4</v>
      </c>
      <c r="C260" s="22" t="s">
        <v>25</v>
      </c>
      <c r="D260" s="22"/>
      <c r="E260" s="4" t="s">
        <v>22</v>
      </c>
      <c r="F260" s="20">
        <v>45250</v>
      </c>
      <c r="G260" s="42"/>
      <c r="I260" s="6" t="s">
        <v>20</v>
      </c>
      <c r="J260" s="43">
        <f>+F258-J259</f>
        <v>0</v>
      </c>
      <c r="K260" s="44"/>
    </row>
    <row r="261" spans="2:11" ht="24.95" customHeight="1" x14ac:dyDescent="0.3">
      <c r="B261" s="2" t="s">
        <v>5</v>
      </c>
      <c r="C261" s="20">
        <v>45251</v>
      </c>
      <c r="D261" s="21"/>
      <c r="E261" s="4" t="s">
        <v>10</v>
      </c>
      <c r="F261" s="22" t="s">
        <v>31</v>
      </c>
      <c r="G261" s="23"/>
    </row>
    <row r="262" spans="2:11" ht="24.95" customHeight="1" x14ac:dyDescent="0.3">
      <c r="B262" s="24" t="s">
        <v>6</v>
      </c>
      <c r="C262" s="13" t="s">
        <v>11</v>
      </c>
      <c r="D262" s="13" t="s">
        <v>12</v>
      </c>
      <c r="E262" s="25" t="s">
        <v>13</v>
      </c>
      <c r="F262" s="26"/>
      <c r="G262" s="27"/>
    </row>
    <row r="263" spans="2:11" ht="24.95" customHeight="1" x14ac:dyDescent="0.3">
      <c r="B263" s="24"/>
      <c r="C263" s="12" t="s">
        <v>128</v>
      </c>
      <c r="D263" s="12" t="s">
        <v>129</v>
      </c>
      <c r="E263" s="28" t="s">
        <v>130</v>
      </c>
      <c r="F263" s="28"/>
      <c r="G263" s="29"/>
    </row>
    <row r="264" spans="2:11" ht="24.95" customHeight="1" thickBot="1" x14ac:dyDescent="0.35">
      <c r="B264" s="3" t="s">
        <v>7</v>
      </c>
      <c r="C264" s="45" t="s">
        <v>28</v>
      </c>
      <c r="D264" s="45"/>
      <c r="E264" s="45"/>
      <c r="F264" s="45"/>
      <c r="G264" s="46"/>
    </row>
    <row r="266" spans="2:11" ht="17.25" thickBot="1" x14ac:dyDescent="0.35">
      <c r="B266" s="10" t="s">
        <v>21</v>
      </c>
      <c r="I266" s="7" t="s">
        <v>15</v>
      </c>
    </row>
    <row r="267" spans="2:11" ht="24.95" customHeight="1" x14ac:dyDescent="0.3">
      <c r="B267" s="1" t="s">
        <v>0</v>
      </c>
      <c r="C267" s="47" t="s">
        <v>131</v>
      </c>
      <c r="D267" s="47"/>
      <c r="E267" s="47"/>
      <c r="F267" s="47"/>
      <c r="G267" s="48"/>
      <c r="I267" s="5" t="s">
        <v>16</v>
      </c>
      <c r="J267" s="34">
        <v>0</v>
      </c>
      <c r="K267" s="35"/>
    </row>
    <row r="268" spans="2:11" ht="24.95" customHeight="1" x14ac:dyDescent="0.3">
      <c r="B268" s="2" t="s">
        <v>1</v>
      </c>
      <c r="C268" s="36">
        <v>839710</v>
      </c>
      <c r="D268" s="36"/>
      <c r="E268" s="4" t="s">
        <v>8</v>
      </c>
      <c r="F268" s="36">
        <v>839710</v>
      </c>
      <c r="G268" s="37"/>
      <c r="I268" s="8" t="s">
        <v>17</v>
      </c>
      <c r="J268" s="38">
        <v>0</v>
      </c>
      <c r="K268" s="39"/>
    </row>
    <row r="269" spans="2:11" ht="24.95" customHeight="1" x14ac:dyDescent="0.3">
      <c r="B269" s="2" t="s">
        <v>2</v>
      </c>
      <c r="C269" s="40">
        <f>+F268/C268</f>
        <v>1</v>
      </c>
      <c r="D269" s="40"/>
      <c r="E269" s="4" t="s">
        <v>9</v>
      </c>
      <c r="F269" s="36">
        <f>+F268</f>
        <v>839710</v>
      </c>
      <c r="G269" s="37"/>
      <c r="I269" s="8" t="s">
        <v>18</v>
      </c>
      <c r="J269" s="38">
        <f>F269</f>
        <v>839710</v>
      </c>
      <c r="K269" s="39"/>
    </row>
    <row r="270" spans="2:11" ht="24.95" customHeight="1" x14ac:dyDescent="0.3">
      <c r="B270" s="2" t="s">
        <v>3</v>
      </c>
      <c r="C270" s="41">
        <v>45243</v>
      </c>
      <c r="D270" s="22"/>
      <c r="E270" s="4" t="s">
        <v>24</v>
      </c>
      <c r="F270" s="41">
        <f>+C270</f>
        <v>45243</v>
      </c>
      <c r="G270" s="23"/>
      <c r="I270" s="8" t="s">
        <v>19</v>
      </c>
      <c r="J270" s="38">
        <f>+J267+J268+J269</f>
        <v>839710</v>
      </c>
      <c r="K270" s="39"/>
    </row>
    <row r="271" spans="2:11" ht="24.95" customHeight="1" thickBot="1" x14ac:dyDescent="0.35">
      <c r="B271" s="2" t="s">
        <v>4</v>
      </c>
      <c r="C271" s="22" t="s">
        <v>25</v>
      </c>
      <c r="D271" s="22"/>
      <c r="E271" s="4" t="s">
        <v>22</v>
      </c>
      <c r="F271" s="20">
        <v>45245</v>
      </c>
      <c r="G271" s="42"/>
      <c r="I271" s="6" t="s">
        <v>20</v>
      </c>
      <c r="J271" s="43">
        <f>+F269-J270</f>
        <v>0</v>
      </c>
      <c r="K271" s="44"/>
    </row>
    <row r="272" spans="2:11" ht="24.95" customHeight="1" x14ac:dyDescent="0.3">
      <c r="B272" s="2" t="s">
        <v>5</v>
      </c>
      <c r="C272" s="20">
        <v>45251</v>
      </c>
      <c r="D272" s="21"/>
      <c r="E272" s="4" t="s">
        <v>10</v>
      </c>
      <c r="F272" s="22" t="s">
        <v>31</v>
      </c>
      <c r="G272" s="23"/>
    </row>
    <row r="273" spans="2:11" ht="24.95" customHeight="1" x14ac:dyDescent="0.3">
      <c r="B273" s="24" t="s">
        <v>6</v>
      </c>
      <c r="C273" s="13" t="s">
        <v>11</v>
      </c>
      <c r="D273" s="13" t="s">
        <v>12</v>
      </c>
      <c r="E273" s="25" t="s">
        <v>13</v>
      </c>
      <c r="F273" s="26"/>
      <c r="G273" s="27"/>
    </row>
    <row r="274" spans="2:11" ht="24.95" customHeight="1" x14ac:dyDescent="0.3">
      <c r="B274" s="24"/>
      <c r="C274" s="12" t="s">
        <v>132</v>
      </c>
      <c r="D274" s="12" t="s">
        <v>133</v>
      </c>
      <c r="E274" s="28" t="s">
        <v>134</v>
      </c>
      <c r="F274" s="28"/>
      <c r="G274" s="29"/>
    </row>
    <row r="275" spans="2:11" ht="24.95" customHeight="1" thickBot="1" x14ac:dyDescent="0.35">
      <c r="B275" s="3" t="s">
        <v>7</v>
      </c>
      <c r="C275" s="45" t="s">
        <v>28</v>
      </c>
      <c r="D275" s="45"/>
      <c r="E275" s="45"/>
      <c r="F275" s="45"/>
      <c r="G275" s="46"/>
    </row>
    <row r="277" spans="2:11" ht="17.25" thickBot="1" x14ac:dyDescent="0.35">
      <c r="B277" s="10" t="s">
        <v>21</v>
      </c>
      <c r="I277" s="7" t="s">
        <v>15</v>
      </c>
    </row>
    <row r="278" spans="2:11" ht="24.95" customHeight="1" x14ac:dyDescent="0.3">
      <c r="B278" s="1" t="s">
        <v>0</v>
      </c>
      <c r="C278" s="32" t="s">
        <v>135</v>
      </c>
      <c r="D278" s="32"/>
      <c r="E278" s="32"/>
      <c r="F278" s="32"/>
      <c r="G278" s="33"/>
      <c r="I278" s="5" t="s">
        <v>16</v>
      </c>
      <c r="J278" s="34">
        <v>0</v>
      </c>
      <c r="K278" s="35"/>
    </row>
    <row r="279" spans="2:11" ht="24.95" customHeight="1" x14ac:dyDescent="0.3">
      <c r="B279" s="2" t="s">
        <v>1</v>
      </c>
      <c r="C279" s="36">
        <v>3468000</v>
      </c>
      <c r="D279" s="36"/>
      <c r="E279" s="4" t="s">
        <v>8</v>
      </c>
      <c r="F279" s="36">
        <v>3300000</v>
      </c>
      <c r="G279" s="37"/>
      <c r="I279" s="14" t="s">
        <v>17</v>
      </c>
      <c r="J279" s="38">
        <v>0</v>
      </c>
      <c r="K279" s="39"/>
    </row>
    <row r="280" spans="2:11" ht="24.95" customHeight="1" x14ac:dyDescent="0.3">
      <c r="B280" s="2" t="s">
        <v>2</v>
      </c>
      <c r="C280" s="40">
        <f>+F279/C279</f>
        <v>0.95155709342560557</v>
      </c>
      <c r="D280" s="40"/>
      <c r="E280" s="4" t="s">
        <v>9</v>
      </c>
      <c r="F280" s="36">
        <f>+F279</f>
        <v>3300000</v>
      </c>
      <c r="G280" s="37"/>
      <c r="I280" s="14" t="s">
        <v>18</v>
      </c>
      <c r="J280" s="38">
        <f>F280</f>
        <v>3300000</v>
      </c>
      <c r="K280" s="39"/>
    </row>
    <row r="281" spans="2:11" ht="24.95" customHeight="1" x14ac:dyDescent="0.3">
      <c r="B281" s="2" t="s">
        <v>3</v>
      </c>
      <c r="C281" s="41">
        <v>45243</v>
      </c>
      <c r="D281" s="22"/>
      <c r="E281" s="4" t="s">
        <v>24</v>
      </c>
      <c r="F281" s="41">
        <f>+C281</f>
        <v>45243</v>
      </c>
      <c r="G281" s="23"/>
      <c r="I281" s="14" t="s">
        <v>19</v>
      </c>
      <c r="J281" s="38">
        <f>+J278+J279+J280</f>
        <v>3300000</v>
      </c>
      <c r="K281" s="39"/>
    </row>
    <row r="282" spans="2:11" ht="24.95" customHeight="1" thickBot="1" x14ac:dyDescent="0.35">
      <c r="B282" s="2" t="s">
        <v>4</v>
      </c>
      <c r="C282" s="22" t="s">
        <v>14</v>
      </c>
      <c r="D282" s="22"/>
      <c r="E282" s="4" t="s">
        <v>22</v>
      </c>
      <c r="F282" s="20">
        <v>45250</v>
      </c>
      <c r="G282" s="42"/>
      <c r="I282" s="6" t="s">
        <v>20</v>
      </c>
      <c r="J282" s="43">
        <f>+F280-J281</f>
        <v>0</v>
      </c>
      <c r="K282" s="44"/>
    </row>
    <row r="283" spans="2:11" ht="24.95" customHeight="1" x14ac:dyDescent="0.3">
      <c r="B283" s="2" t="s">
        <v>5</v>
      </c>
      <c r="C283" s="20">
        <v>45252</v>
      </c>
      <c r="D283" s="21"/>
      <c r="E283" s="4" t="s">
        <v>10</v>
      </c>
      <c r="F283" s="22" t="s">
        <v>136</v>
      </c>
      <c r="G283" s="23"/>
    </row>
    <row r="284" spans="2:11" ht="24.95" customHeight="1" x14ac:dyDescent="0.3">
      <c r="B284" s="24" t="s">
        <v>6</v>
      </c>
      <c r="C284" s="13" t="s">
        <v>11</v>
      </c>
      <c r="D284" s="13" t="s">
        <v>12</v>
      </c>
      <c r="E284" s="25" t="s">
        <v>13</v>
      </c>
      <c r="F284" s="26"/>
      <c r="G284" s="27"/>
    </row>
    <row r="285" spans="2:11" ht="24.95" customHeight="1" x14ac:dyDescent="0.3">
      <c r="B285" s="24"/>
      <c r="C285" s="12" t="s">
        <v>137</v>
      </c>
      <c r="D285" s="12" t="s">
        <v>95</v>
      </c>
      <c r="E285" s="28" t="s">
        <v>96</v>
      </c>
      <c r="F285" s="28"/>
      <c r="G285" s="29"/>
    </row>
    <row r="286" spans="2:11" ht="24.95" customHeight="1" thickBot="1" x14ac:dyDescent="0.35">
      <c r="B286" s="3" t="s">
        <v>7</v>
      </c>
      <c r="C286" s="30" t="s">
        <v>23</v>
      </c>
      <c r="D286" s="30"/>
      <c r="E286" s="30"/>
      <c r="F286" s="30"/>
      <c r="G286" s="31"/>
    </row>
    <row r="288" spans="2:11" ht="17.25" thickBot="1" x14ac:dyDescent="0.35">
      <c r="B288" s="10" t="s">
        <v>21</v>
      </c>
      <c r="I288" s="7" t="s">
        <v>15</v>
      </c>
    </row>
    <row r="289" spans="2:11" ht="24.95" customHeight="1" x14ac:dyDescent="0.3">
      <c r="B289" s="1" t="s">
        <v>0</v>
      </c>
      <c r="C289" s="47" t="s">
        <v>138</v>
      </c>
      <c r="D289" s="47"/>
      <c r="E289" s="47"/>
      <c r="F289" s="47"/>
      <c r="G289" s="48"/>
      <c r="I289" s="5" t="s">
        <v>16</v>
      </c>
      <c r="J289" s="34">
        <v>0</v>
      </c>
      <c r="K289" s="35"/>
    </row>
    <row r="290" spans="2:11" ht="24.95" customHeight="1" x14ac:dyDescent="0.3">
      <c r="B290" s="2" t="s">
        <v>1</v>
      </c>
      <c r="C290" s="36">
        <v>4950000</v>
      </c>
      <c r="D290" s="36"/>
      <c r="E290" s="4" t="s">
        <v>8</v>
      </c>
      <c r="F290" s="36">
        <v>4603500</v>
      </c>
      <c r="G290" s="37"/>
      <c r="I290" s="8" t="s">
        <v>17</v>
      </c>
      <c r="J290" s="38">
        <v>0</v>
      </c>
      <c r="K290" s="39"/>
    </row>
    <row r="291" spans="2:11" ht="24.95" customHeight="1" x14ac:dyDescent="0.3">
      <c r="B291" s="2" t="s">
        <v>2</v>
      </c>
      <c r="C291" s="40">
        <f>+F290/C290</f>
        <v>0.93</v>
      </c>
      <c r="D291" s="40"/>
      <c r="E291" s="4" t="s">
        <v>9</v>
      </c>
      <c r="F291" s="36">
        <f>+F290</f>
        <v>4603500</v>
      </c>
      <c r="G291" s="37"/>
      <c r="I291" s="8" t="s">
        <v>18</v>
      </c>
      <c r="J291" s="38">
        <f>F291</f>
        <v>4603500</v>
      </c>
      <c r="K291" s="39"/>
    </row>
    <row r="292" spans="2:11" ht="24.95" customHeight="1" x14ac:dyDescent="0.3">
      <c r="B292" s="2" t="s">
        <v>3</v>
      </c>
      <c r="C292" s="41">
        <v>45243</v>
      </c>
      <c r="D292" s="22"/>
      <c r="E292" s="4" t="s">
        <v>24</v>
      </c>
      <c r="F292" s="41">
        <f>+C292</f>
        <v>45243</v>
      </c>
      <c r="G292" s="23"/>
      <c r="I292" s="8" t="s">
        <v>19</v>
      </c>
      <c r="J292" s="38">
        <f>+J289+J290+J291</f>
        <v>4603500</v>
      </c>
      <c r="K292" s="39"/>
    </row>
    <row r="293" spans="2:11" ht="24.95" customHeight="1" thickBot="1" x14ac:dyDescent="0.35">
      <c r="B293" s="2" t="s">
        <v>4</v>
      </c>
      <c r="C293" s="22" t="s">
        <v>14</v>
      </c>
      <c r="D293" s="22"/>
      <c r="E293" s="4" t="s">
        <v>22</v>
      </c>
      <c r="F293" s="20">
        <v>45250</v>
      </c>
      <c r="G293" s="42"/>
      <c r="I293" s="6" t="s">
        <v>20</v>
      </c>
      <c r="J293" s="43">
        <f>+F291-J292</f>
        <v>0</v>
      </c>
      <c r="K293" s="44"/>
    </row>
    <row r="294" spans="2:11" ht="24.95" customHeight="1" x14ac:dyDescent="0.3">
      <c r="B294" s="2" t="s">
        <v>5</v>
      </c>
      <c r="C294" s="20">
        <v>45252</v>
      </c>
      <c r="D294" s="21"/>
      <c r="E294" s="4" t="s">
        <v>10</v>
      </c>
      <c r="F294" s="22" t="s">
        <v>26</v>
      </c>
      <c r="G294" s="23"/>
    </row>
    <row r="295" spans="2:11" ht="24.95" customHeight="1" x14ac:dyDescent="0.3">
      <c r="B295" s="24" t="s">
        <v>6</v>
      </c>
      <c r="C295" s="13" t="s">
        <v>11</v>
      </c>
      <c r="D295" s="13" t="s">
        <v>12</v>
      </c>
      <c r="E295" s="25" t="s">
        <v>13</v>
      </c>
      <c r="F295" s="26"/>
      <c r="G295" s="27"/>
    </row>
    <row r="296" spans="2:11" ht="24.95" customHeight="1" x14ac:dyDescent="0.3">
      <c r="B296" s="24"/>
      <c r="C296" s="12" t="s">
        <v>139</v>
      </c>
      <c r="D296" s="12" t="s">
        <v>39</v>
      </c>
      <c r="E296" s="28" t="s">
        <v>140</v>
      </c>
      <c r="F296" s="28"/>
      <c r="G296" s="29"/>
    </row>
    <row r="297" spans="2:11" ht="24.95" customHeight="1" thickBot="1" x14ac:dyDescent="0.35">
      <c r="B297" s="3" t="s">
        <v>7</v>
      </c>
      <c r="C297" s="45" t="s">
        <v>23</v>
      </c>
      <c r="D297" s="45"/>
      <c r="E297" s="45"/>
      <c r="F297" s="45"/>
      <c r="G297" s="46"/>
    </row>
    <row r="299" spans="2:11" ht="17.25" thickBot="1" x14ac:dyDescent="0.35">
      <c r="B299" s="10" t="s">
        <v>21</v>
      </c>
      <c r="I299" s="7" t="s">
        <v>15</v>
      </c>
    </row>
    <row r="300" spans="2:11" ht="24.95" customHeight="1" x14ac:dyDescent="0.3">
      <c r="B300" s="1" t="s">
        <v>0</v>
      </c>
      <c r="C300" s="47" t="s">
        <v>141</v>
      </c>
      <c r="D300" s="47"/>
      <c r="E300" s="47"/>
      <c r="F300" s="47"/>
      <c r="G300" s="48"/>
      <c r="I300" s="5" t="s">
        <v>16</v>
      </c>
      <c r="J300" s="34">
        <v>0</v>
      </c>
      <c r="K300" s="35"/>
    </row>
    <row r="301" spans="2:11" ht="24.95" customHeight="1" x14ac:dyDescent="0.3">
      <c r="B301" s="2" t="s">
        <v>1</v>
      </c>
      <c r="C301" s="36">
        <v>1340000</v>
      </c>
      <c r="D301" s="36"/>
      <c r="E301" s="4" t="s">
        <v>8</v>
      </c>
      <c r="F301" s="36">
        <v>1299800</v>
      </c>
      <c r="G301" s="37"/>
      <c r="I301" s="18" t="s">
        <v>17</v>
      </c>
      <c r="J301" s="38">
        <v>0</v>
      </c>
      <c r="K301" s="39"/>
    </row>
    <row r="302" spans="2:11" ht="24.95" customHeight="1" x14ac:dyDescent="0.3">
      <c r="B302" s="2" t="s">
        <v>2</v>
      </c>
      <c r="C302" s="40">
        <f>+F301/C301</f>
        <v>0.97</v>
      </c>
      <c r="D302" s="40"/>
      <c r="E302" s="4" t="s">
        <v>9</v>
      </c>
      <c r="F302" s="36">
        <f>+F301</f>
        <v>1299800</v>
      </c>
      <c r="G302" s="37"/>
      <c r="I302" s="18" t="s">
        <v>18</v>
      </c>
      <c r="J302" s="38">
        <f>F302</f>
        <v>1299800</v>
      </c>
      <c r="K302" s="39"/>
    </row>
    <row r="303" spans="2:11" ht="24.95" customHeight="1" x14ac:dyDescent="0.3">
      <c r="B303" s="2" t="s">
        <v>3</v>
      </c>
      <c r="C303" s="41">
        <v>45243</v>
      </c>
      <c r="D303" s="22"/>
      <c r="E303" s="4" t="s">
        <v>24</v>
      </c>
      <c r="F303" s="41">
        <f>+C303</f>
        <v>45243</v>
      </c>
      <c r="G303" s="23"/>
      <c r="I303" s="18" t="s">
        <v>19</v>
      </c>
      <c r="J303" s="38">
        <f>+J300+J301+J302</f>
        <v>1299800</v>
      </c>
      <c r="K303" s="39"/>
    </row>
    <row r="304" spans="2:11" ht="24.95" customHeight="1" thickBot="1" x14ac:dyDescent="0.35">
      <c r="B304" s="2" t="s">
        <v>4</v>
      </c>
      <c r="C304" s="22" t="s">
        <v>14</v>
      </c>
      <c r="D304" s="22"/>
      <c r="E304" s="4" t="s">
        <v>22</v>
      </c>
      <c r="F304" s="20">
        <v>45246</v>
      </c>
      <c r="G304" s="42"/>
      <c r="I304" s="6" t="s">
        <v>20</v>
      </c>
      <c r="J304" s="43">
        <f>+F302-J303</f>
        <v>0</v>
      </c>
      <c r="K304" s="44"/>
    </row>
    <row r="305" spans="2:11" ht="24.95" customHeight="1" x14ac:dyDescent="0.3">
      <c r="B305" s="2" t="s">
        <v>5</v>
      </c>
      <c r="C305" s="20">
        <v>45247</v>
      </c>
      <c r="D305" s="21"/>
      <c r="E305" s="4" t="s">
        <v>10</v>
      </c>
      <c r="F305" s="22" t="s">
        <v>37</v>
      </c>
      <c r="G305" s="23"/>
    </row>
    <row r="306" spans="2:11" ht="24.95" customHeight="1" x14ac:dyDescent="0.3">
      <c r="B306" s="24" t="s">
        <v>6</v>
      </c>
      <c r="C306" s="13" t="s">
        <v>11</v>
      </c>
      <c r="D306" s="13" t="s">
        <v>12</v>
      </c>
      <c r="E306" s="25" t="s">
        <v>13</v>
      </c>
      <c r="F306" s="26"/>
      <c r="G306" s="27"/>
    </row>
    <row r="307" spans="2:11" ht="24.95" customHeight="1" x14ac:dyDescent="0.3">
      <c r="B307" s="24"/>
      <c r="C307" s="12" t="s">
        <v>142</v>
      </c>
      <c r="D307" s="12" t="s">
        <v>143</v>
      </c>
      <c r="E307" s="28" t="s">
        <v>144</v>
      </c>
      <c r="F307" s="28"/>
      <c r="G307" s="29"/>
    </row>
    <row r="308" spans="2:11" ht="24.95" customHeight="1" thickBot="1" x14ac:dyDescent="0.35">
      <c r="B308" s="3" t="s">
        <v>7</v>
      </c>
      <c r="C308" s="45" t="s">
        <v>23</v>
      </c>
      <c r="D308" s="45"/>
      <c r="E308" s="45"/>
      <c r="F308" s="45"/>
      <c r="G308" s="46"/>
    </row>
    <row r="310" spans="2:11" ht="17.25" thickBot="1" x14ac:dyDescent="0.35">
      <c r="B310" s="10" t="s">
        <v>21</v>
      </c>
      <c r="I310" s="7" t="s">
        <v>15</v>
      </c>
    </row>
    <row r="311" spans="2:11" ht="24.95" customHeight="1" x14ac:dyDescent="0.3">
      <c r="B311" s="1" t="s">
        <v>0</v>
      </c>
      <c r="C311" s="47" t="s">
        <v>145</v>
      </c>
      <c r="D311" s="47"/>
      <c r="E311" s="47"/>
      <c r="F311" s="47"/>
      <c r="G311" s="48"/>
      <c r="I311" s="5" t="s">
        <v>16</v>
      </c>
      <c r="J311" s="34">
        <v>0</v>
      </c>
      <c r="K311" s="35"/>
    </row>
    <row r="312" spans="2:11" ht="24.95" customHeight="1" x14ac:dyDescent="0.3">
      <c r="B312" s="2" t="s">
        <v>1</v>
      </c>
      <c r="C312" s="36">
        <v>1200000</v>
      </c>
      <c r="D312" s="36"/>
      <c r="E312" s="4" t="s">
        <v>8</v>
      </c>
      <c r="F312" s="36">
        <v>1164000</v>
      </c>
      <c r="G312" s="37"/>
      <c r="I312" s="18" t="s">
        <v>17</v>
      </c>
      <c r="J312" s="38">
        <v>0</v>
      </c>
      <c r="K312" s="39"/>
    </row>
    <row r="313" spans="2:11" ht="24.95" customHeight="1" x14ac:dyDescent="0.3">
      <c r="B313" s="2" t="s">
        <v>2</v>
      </c>
      <c r="C313" s="40">
        <f>+F312/C312</f>
        <v>0.97</v>
      </c>
      <c r="D313" s="40"/>
      <c r="E313" s="4" t="s">
        <v>9</v>
      </c>
      <c r="F313" s="36">
        <f>+F312</f>
        <v>1164000</v>
      </c>
      <c r="G313" s="37"/>
      <c r="I313" s="18" t="s">
        <v>18</v>
      </c>
      <c r="J313" s="38">
        <f>F313</f>
        <v>1164000</v>
      </c>
      <c r="K313" s="39"/>
    </row>
    <row r="314" spans="2:11" ht="24.95" customHeight="1" x14ac:dyDescent="0.3">
      <c r="B314" s="2" t="s">
        <v>3</v>
      </c>
      <c r="C314" s="41">
        <v>45243</v>
      </c>
      <c r="D314" s="22"/>
      <c r="E314" s="4" t="s">
        <v>24</v>
      </c>
      <c r="F314" s="41">
        <f>+C314</f>
        <v>45243</v>
      </c>
      <c r="G314" s="23"/>
      <c r="I314" s="18" t="s">
        <v>19</v>
      </c>
      <c r="J314" s="38">
        <f>+J311+J312+J313</f>
        <v>1164000</v>
      </c>
      <c r="K314" s="39"/>
    </row>
    <row r="315" spans="2:11" ht="24.95" customHeight="1" thickBot="1" x14ac:dyDescent="0.35">
      <c r="B315" s="2" t="s">
        <v>4</v>
      </c>
      <c r="C315" s="22" t="s">
        <v>14</v>
      </c>
      <c r="D315" s="22"/>
      <c r="E315" s="4" t="s">
        <v>22</v>
      </c>
      <c r="F315" s="20">
        <v>45259</v>
      </c>
      <c r="G315" s="42"/>
      <c r="I315" s="6" t="s">
        <v>20</v>
      </c>
      <c r="J315" s="43">
        <f>+F313-J314</f>
        <v>0</v>
      </c>
      <c r="K315" s="44"/>
    </row>
    <row r="316" spans="2:11" ht="24.95" customHeight="1" x14ac:dyDescent="0.3">
      <c r="B316" s="2" t="s">
        <v>5</v>
      </c>
      <c r="C316" s="20">
        <v>45260</v>
      </c>
      <c r="D316" s="21"/>
      <c r="E316" s="4" t="s">
        <v>10</v>
      </c>
      <c r="F316" s="22" t="s">
        <v>146</v>
      </c>
      <c r="G316" s="23"/>
    </row>
    <row r="317" spans="2:11" ht="24.95" customHeight="1" x14ac:dyDescent="0.3">
      <c r="B317" s="24" t="s">
        <v>6</v>
      </c>
      <c r="C317" s="13" t="s">
        <v>11</v>
      </c>
      <c r="D317" s="13" t="s">
        <v>12</v>
      </c>
      <c r="E317" s="25" t="s">
        <v>13</v>
      </c>
      <c r="F317" s="26"/>
      <c r="G317" s="27"/>
    </row>
    <row r="318" spans="2:11" ht="24.95" customHeight="1" x14ac:dyDescent="0.3">
      <c r="B318" s="24"/>
      <c r="C318" s="12" t="s">
        <v>142</v>
      </c>
      <c r="D318" s="12" t="s">
        <v>143</v>
      </c>
      <c r="E318" s="28" t="s">
        <v>144</v>
      </c>
      <c r="F318" s="28"/>
      <c r="G318" s="29"/>
    </row>
    <row r="319" spans="2:11" ht="24.95" customHeight="1" thickBot="1" x14ac:dyDescent="0.35">
      <c r="B319" s="3" t="s">
        <v>7</v>
      </c>
      <c r="C319" s="45" t="s">
        <v>23</v>
      </c>
      <c r="D319" s="45"/>
      <c r="E319" s="45"/>
      <c r="F319" s="45"/>
      <c r="G319" s="46"/>
    </row>
    <row r="321" spans="2:11" ht="17.25" thickBot="1" x14ac:dyDescent="0.35">
      <c r="B321" s="10" t="s">
        <v>21</v>
      </c>
      <c r="I321" s="7" t="s">
        <v>15</v>
      </c>
    </row>
    <row r="322" spans="2:11" ht="24.95" customHeight="1" x14ac:dyDescent="0.3">
      <c r="B322" s="1" t="s">
        <v>0</v>
      </c>
      <c r="C322" s="47" t="s">
        <v>147</v>
      </c>
      <c r="D322" s="47"/>
      <c r="E322" s="47"/>
      <c r="F322" s="47"/>
      <c r="G322" s="48"/>
      <c r="I322" s="5" t="s">
        <v>16</v>
      </c>
      <c r="J322" s="34">
        <v>0</v>
      </c>
      <c r="K322" s="35"/>
    </row>
    <row r="323" spans="2:11" ht="24.95" customHeight="1" x14ac:dyDescent="0.3">
      <c r="B323" s="2" t="s">
        <v>1</v>
      </c>
      <c r="C323" s="36">
        <v>17116000</v>
      </c>
      <c r="D323" s="36"/>
      <c r="E323" s="4" t="s">
        <v>8</v>
      </c>
      <c r="F323" s="36">
        <v>16174000</v>
      </c>
      <c r="G323" s="37"/>
      <c r="I323" s="18" t="s">
        <v>17</v>
      </c>
      <c r="J323" s="38">
        <v>0</v>
      </c>
      <c r="K323" s="39"/>
    </row>
    <row r="324" spans="2:11" ht="24.95" customHeight="1" x14ac:dyDescent="0.3">
      <c r="B324" s="2" t="s">
        <v>2</v>
      </c>
      <c r="C324" s="40">
        <f>+F323/C323</f>
        <v>0.94496377658331387</v>
      </c>
      <c r="D324" s="40"/>
      <c r="E324" s="4" t="s">
        <v>9</v>
      </c>
      <c r="F324" s="36">
        <f>+F323</f>
        <v>16174000</v>
      </c>
      <c r="G324" s="37"/>
      <c r="I324" s="18" t="s">
        <v>18</v>
      </c>
      <c r="J324" s="38">
        <v>0</v>
      </c>
      <c r="K324" s="39"/>
    </row>
    <row r="325" spans="2:11" ht="24.95" customHeight="1" x14ac:dyDescent="0.3">
      <c r="B325" s="2" t="s">
        <v>3</v>
      </c>
      <c r="C325" s="41">
        <v>45244</v>
      </c>
      <c r="D325" s="22"/>
      <c r="E325" s="4" t="s">
        <v>24</v>
      </c>
      <c r="F325" s="41">
        <f>+C325</f>
        <v>45244</v>
      </c>
      <c r="G325" s="23"/>
      <c r="I325" s="18" t="s">
        <v>19</v>
      </c>
      <c r="J325" s="38">
        <f>+J322+J323+J324</f>
        <v>0</v>
      </c>
      <c r="K325" s="39"/>
    </row>
    <row r="326" spans="2:11" ht="24.95" customHeight="1" thickBot="1" x14ac:dyDescent="0.35">
      <c r="B326" s="2" t="s">
        <v>4</v>
      </c>
      <c r="C326" s="22" t="s">
        <v>14</v>
      </c>
      <c r="D326" s="22"/>
      <c r="E326" s="4" t="s">
        <v>22</v>
      </c>
      <c r="F326" s="20"/>
      <c r="G326" s="42"/>
      <c r="I326" s="6" t="s">
        <v>20</v>
      </c>
      <c r="J326" s="43">
        <f>+F324-J325</f>
        <v>16174000</v>
      </c>
      <c r="K326" s="44"/>
    </row>
    <row r="327" spans="2:11" ht="24.95" customHeight="1" x14ac:dyDescent="0.3">
      <c r="B327" s="2" t="s">
        <v>5</v>
      </c>
      <c r="C327" s="20"/>
      <c r="D327" s="21"/>
      <c r="E327" s="4" t="s">
        <v>10</v>
      </c>
      <c r="F327" s="22" t="s">
        <v>32</v>
      </c>
      <c r="G327" s="23"/>
    </row>
    <row r="328" spans="2:11" ht="24.95" customHeight="1" x14ac:dyDescent="0.3">
      <c r="B328" s="24" t="s">
        <v>6</v>
      </c>
      <c r="C328" s="13" t="s">
        <v>11</v>
      </c>
      <c r="D328" s="13" t="s">
        <v>12</v>
      </c>
      <c r="E328" s="25" t="s">
        <v>13</v>
      </c>
      <c r="F328" s="26"/>
      <c r="G328" s="27"/>
    </row>
    <row r="329" spans="2:11" ht="24.95" customHeight="1" x14ac:dyDescent="0.3">
      <c r="B329" s="24"/>
      <c r="C329" s="12" t="s">
        <v>148</v>
      </c>
      <c r="D329" s="12" t="s">
        <v>67</v>
      </c>
      <c r="E329" s="28" t="s">
        <v>149</v>
      </c>
      <c r="F329" s="28"/>
      <c r="G329" s="29"/>
    </row>
    <row r="330" spans="2:11" ht="24.95" customHeight="1" thickBot="1" x14ac:dyDescent="0.35">
      <c r="B330" s="3" t="s">
        <v>7</v>
      </c>
      <c r="C330" s="45" t="s">
        <v>23</v>
      </c>
      <c r="D330" s="45"/>
      <c r="E330" s="45"/>
      <c r="F330" s="45"/>
      <c r="G330" s="46"/>
    </row>
    <row r="332" spans="2:11" ht="17.25" thickBot="1" x14ac:dyDescent="0.35">
      <c r="B332" s="10" t="s">
        <v>21</v>
      </c>
      <c r="I332" s="7" t="s">
        <v>15</v>
      </c>
    </row>
    <row r="333" spans="2:11" ht="24.95" customHeight="1" x14ac:dyDescent="0.3">
      <c r="B333" s="1" t="s">
        <v>0</v>
      </c>
      <c r="C333" s="47" t="s">
        <v>150</v>
      </c>
      <c r="D333" s="47"/>
      <c r="E333" s="47"/>
      <c r="F333" s="47"/>
      <c r="G333" s="48"/>
      <c r="I333" s="5" t="s">
        <v>16</v>
      </c>
      <c r="J333" s="34">
        <v>0</v>
      </c>
      <c r="K333" s="35"/>
    </row>
    <row r="334" spans="2:11" ht="24.95" customHeight="1" x14ac:dyDescent="0.3">
      <c r="B334" s="2" t="s">
        <v>1</v>
      </c>
      <c r="C334" s="36">
        <v>1738000</v>
      </c>
      <c r="D334" s="36"/>
      <c r="E334" s="4" t="s">
        <v>8</v>
      </c>
      <c r="F334" s="36">
        <v>1685860</v>
      </c>
      <c r="G334" s="37"/>
      <c r="I334" s="18" t="s">
        <v>17</v>
      </c>
      <c r="J334" s="38">
        <v>0</v>
      </c>
      <c r="K334" s="39"/>
    </row>
    <row r="335" spans="2:11" ht="24.95" customHeight="1" x14ac:dyDescent="0.3">
      <c r="B335" s="2" t="s">
        <v>2</v>
      </c>
      <c r="C335" s="40">
        <f>+F334/C334</f>
        <v>0.97</v>
      </c>
      <c r="D335" s="40"/>
      <c r="E335" s="4" t="s">
        <v>9</v>
      </c>
      <c r="F335" s="36">
        <f>+F334</f>
        <v>1685860</v>
      </c>
      <c r="G335" s="37"/>
      <c r="I335" s="18" t="s">
        <v>18</v>
      </c>
      <c r="J335" s="38">
        <f>F335</f>
        <v>1685860</v>
      </c>
      <c r="K335" s="39"/>
    </row>
    <row r="336" spans="2:11" ht="24.95" customHeight="1" x14ac:dyDescent="0.3">
      <c r="B336" s="2" t="s">
        <v>3</v>
      </c>
      <c r="C336" s="41">
        <v>45244</v>
      </c>
      <c r="D336" s="22"/>
      <c r="E336" s="4" t="s">
        <v>24</v>
      </c>
      <c r="F336" s="41">
        <f>+C336</f>
        <v>45244</v>
      </c>
      <c r="G336" s="23"/>
      <c r="I336" s="18" t="s">
        <v>19</v>
      </c>
      <c r="J336" s="38">
        <f>+J333+J334+J335</f>
        <v>1685860</v>
      </c>
      <c r="K336" s="39"/>
    </row>
    <row r="337" spans="2:11" ht="24.95" customHeight="1" thickBot="1" x14ac:dyDescent="0.35">
      <c r="B337" s="2" t="s">
        <v>4</v>
      </c>
      <c r="C337" s="22" t="s">
        <v>14</v>
      </c>
      <c r="D337" s="22"/>
      <c r="E337" s="4" t="s">
        <v>22</v>
      </c>
      <c r="F337" s="20">
        <v>45250</v>
      </c>
      <c r="G337" s="42"/>
      <c r="I337" s="6" t="s">
        <v>20</v>
      </c>
      <c r="J337" s="43">
        <f>+F335-J336</f>
        <v>0</v>
      </c>
      <c r="K337" s="44"/>
    </row>
    <row r="338" spans="2:11" ht="24.95" customHeight="1" x14ac:dyDescent="0.3">
      <c r="B338" s="2" t="s">
        <v>5</v>
      </c>
      <c r="C338" s="20">
        <v>45251</v>
      </c>
      <c r="D338" s="21"/>
      <c r="E338" s="4" t="s">
        <v>10</v>
      </c>
      <c r="F338" s="22" t="s">
        <v>151</v>
      </c>
      <c r="G338" s="23"/>
    </row>
    <row r="339" spans="2:11" ht="24.95" customHeight="1" x14ac:dyDescent="0.3">
      <c r="B339" s="24" t="s">
        <v>6</v>
      </c>
      <c r="C339" s="13" t="s">
        <v>11</v>
      </c>
      <c r="D339" s="13" t="s">
        <v>12</v>
      </c>
      <c r="E339" s="25" t="s">
        <v>13</v>
      </c>
      <c r="F339" s="26"/>
      <c r="G339" s="27"/>
    </row>
    <row r="340" spans="2:11" ht="24.95" customHeight="1" x14ac:dyDescent="0.3">
      <c r="B340" s="24"/>
      <c r="C340" s="12" t="s">
        <v>152</v>
      </c>
      <c r="D340" s="12" t="s">
        <v>39</v>
      </c>
      <c r="E340" s="28" t="s">
        <v>153</v>
      </c>
      <c r="F340" s="28"/>
      <c r="G340" s="29"/>
    </row>
    <row r="341" spans="2:11" ht="24.95" customHeight="1" thickBot="1" x14ac:dyDescent="0.35">
      <c r="B341" s="3" t="s">
        <v>7</v>
      </c>
      <c r="C341" s="45" t="s">
        <v>23</v>
      </c>
      <c r="D341" s="45"/>
      <c r="E341" s="45"/>
      <c r="F341" s="45"/>
      <c r="G341" s="46"/>
    </row>
    <row r="343" spans="2:11" ht="17.25" thickBot="1" x14ac:dyDescent="0.35">
      <c r="B343" s="10" t="s">
        <v>21</v>
      </c>
      <c r="I343" s="7" t="s">
        <v>15</v>
      </c>
    </row>
    <row r="344" spans="2:11" ht="24.95" customHeight="1" x14ac:dyDescent="0.3">
      <c r="B344" s="1" t="s">
        <v>0</v>
      </c>
      <c r="C344" s="47" t="s">
        <v>154</v>
      </c>
      <c r="D344" s="47"/>
      <c r="E344" s="47"/>
      <c r="F344" s="47"/>
      <c r="G344" s="48"/>
      <c r="I344" s="5" t="s">
        <v>16</v>
      </c>
      <c r="J344" s="34">
        <v>0</v>
      </c>
      <c r="K344" s="35"/>
    </row>
    <row r="345" spans="2:11" ht="24.95" customHeight="1" x14ac:dyDescent="0.3">
      <c r="B345" s="2" t="s">
        <v>1</v>
      </c>
      <c r="C345" s="36">
        <v>1320000</v>
      </c>
      <c r="D345" s="36"/>
      <c r="E345" s="4" t="s">
        <v>8</v>
      </c>
      <c r="F345" s="36">
        <v>1280400</v>
      </c>
      <c r="G345" s="37"/>
      <c r="I345" s="18" t="s">
        <v>17</v>
      </c>
      <c r="J345" s="38">
        <v>0</v>
      </c>
      <c r="K345" s="39"/>
    </row>
    <row r="346" spans="2:11" ht="24.95" customHeight="1" x14ac:dyDescent="0.3">
      <c r="B346" s="2" t="s">
        <v>2</v>
      </c>
      <c r="C346" s="40">
        <f>+F345/C345</f>
        <v>0.97</v>
      </c>
      <c r="D346" s="40"/>
      <c r="E346" s="4" t="s">
        <v>9</v>
      </c>
      <c r="F346" s="36">
        <f>+F345</f>
        <v>1280400</v>
      </c>
      <c r="G346" s="37"/>
      <c r="I346" s="18" t="s">
        <v>18</v>
      </c>
      <c r="J346" s="38">
        <v>0</v>
      </c>
      <c r="K346" s="39"/>
    </row>
    <row r="347" spans="2:11" ht="24.95" customHeight="1" x14ac:dyDescent="0.3">
      <c r="B347" s="2" t="s">
        <v>3</v>
      </c>
      <c r="C347" s="41">
        <v>45245</v>
      </c>
      <c r="D347" s="22"/>
      <c r="E347" s="4" t="s">
        <v>24</v>
      </c>
      <c r="F347" s="41">
        <f>+C347</f>
        <v>45245</v>
      </c>
      <c r="G347" s="23"/>
      <c r="I347" s="18" t="s">
        <v>19</v>
      </c>
      <c r="J347" s="38">
        <f>+J344+J345+J346</f>
        <v>0</v>
      </c>
      <c r="K347" s="39"/>
    </row>
    <row r="348" spans="2:11" ht="24.95" customHeight="1" thickBot="1" x14ac:dyDescent="0.35">
      <c r="B348" s="2" t="s">
        <v>4</v>
      </c>
      <c r="C348" s="22" t="s">
        <v>14</v>
      </c>
      <c r="D348" s="22"/>
      <c r="E348" s="4" t="s">
        <v>22</v>
      </c>
      <c r="F348" s="20"/>
      <c r="G348" s="42"/>
      <c r="I348" s="6" t="s">
        <v>20</v>
      </c>
      <c r="J348" s="43">
        <f>+F346-J347</f>
        <v>1280400</v>
      </c>
      <c r="K348" s="44"/>
    </row>
    <row r="349" spans="2:11" ht="24.95" customHeight="1" x14ac:dyDescent="0.3">
      <c r="B349" s="2" t="s">
        <v>5</v>
      </c>
      <c r="C349" s="20"/>
      <c r="D349" s="21"/>
      <c r="E349" s="4" t="s">
        <v>10</v>
      </c>
      <c r="F349" s="22" t="s">
        <v>155</v>
      </c>
      <c r="G349" s="23"/>
    </row>
    <row r="350" spans="2:11" ht="24.95" customHeight="1" x14ac:dyDescent="0.3">
      <c r="B350" s="24" t="s">
        <v>6</v>
      </c>
      <c r="C350" s="13" t="s">
        <v>11</v>
      </c>
      <c r="D350" s="13" t="s">
        <v>12</v>
      </c>
      <c r="E350" s="25" t="s">
        <v>13</v>
      </c>
      <c r="F350" s="26"/>
      <c r="G350" s="27"/>
    </row>
    <row r="351" spans="2:11" ht="24.95" customHeight="1" x14ac:dyDescent="0.3">
      <c r="B351" s="24"/>
      <c r="C351" s="12" t="s">
        <v>156</v>
      </c>
      <c r="D351" s="12" t="s">
        <v>38</v>
      </c>
      <c r="E351" s="28" t="s">
        <v>157</v>
      </c>
      <c r="F351" s="28"/>
      <c r="G351" s="29"/>
    </row>
    <row r="352" spans="2:11" ht="24.95" customHeight="1" thickBot="1" x14ac:dyDescent="0.35">
      <c r="B352" s="3" t="s">
        <v>7</v>
      </c>
      <c r="C352" s="45" t="s">
        <v>23</v>
      </c>
      <c r="D352" s="45"/>
      <c r="E352" s="45"/>
      <c r="F352" s="45"/>
      <c r="G352" s="46"/>
    </row>
    <row r="354" spans="2:11" ht="17.25" thickBot="1" x14ac:dyDescent="0.35">
      <c r="B354" s="10" t="s">
        <v>21</v>
      </c>
      <c r="I354" s="7" t="s">
        <v>15</v>
      </c>
    </row>
    <row r="355" spans="2:11" ht="24.95" customHeight="1" x14ac:dyDescent="0.3">
      <c r="B355" s="1" t="s">
        <v>0</v>
      </c>
      <c r="C355" s="47" t="s">
        <v>158</v>
      </c>
      <c r="D355" s="47"/>
      <c r="E355" s="47"/>
      <c r="F355" s="47"/>
      <c r="G355" s="48"/>
      <c r="I355" s="5" t="s">
        <v>16</v>
      </c>
      <c r="J355" s="34">
        <v>0</v>
      </c>
      <c r="K355" s="35"/>
    </row>
    <row r="356" spans="2:11" ht="24.95" customHeight="1" x14ac:dyDescent="0.3">
      <c r="B356" s="2" t="s">
        <v>1</v>
      </c>
      <c r="C356" s="36">
        <v>1936000</v>
      </c>
      <c r="D356" s="36"/>
      <c r="E356" s="4" t="s">
        <v>8</v>
      </c>
      <c r="F356" s="36">
        <v>1877920</v>
      </c>
      <c r="G356" s="37"/>
      <c r="I356" s="18" t="s">
        <v>17</v>
      </c>
      <c r="J356" s="38">
        <v>0</v>
      </c>
      <c r="K356" s="39"/>
    </row>
    <row r="357" spans="2:11" ht="24.95" customHeight="1" x14ac:dyDescent="0.3">
      <c r="B357" s="2" t="s">
        <v>2</v>
      </c>
      <c r="C357" s="40">
        <f>+F356/C356</f>
        <v>0.97</v>
      </c>
      <c r="D357" s="40"/>
      <c r="E357" s="4" t="s">
        <v>9</v>
      </c>
      <c r="F357" s="36">
        <f>+F356</f>
        <v>1877920</v>
      </c>
      <c r="G357" s="37"/>
      <c r="I357" s="18" t="s">
        <v>18</v>
      </c>
      <c r="J357" s="38">
        <f>F357</f>
        <v>1877920</v>
      </c>
      <c r="K357" s="39"/>
    </row>
    <row r="358" spans="2:11" ht="24.95" customHeight="1" x14ac:dyDescent="0.3">
      <c r="B358" s="2" t="s">
        <v>3</v>
      </c>
      <c r="C358" s="41">
        <v>45245</v>
      </c>
      <c r="D358" s="22"/>
      <c r="E358" s="4" t="s">
        <v>24</v>
      </c>
      <c r="F358" s="41">
        <f>+C358</f>
        <v>45245</v>
      </c>
      <c r="G358" s="23"/>
      <c r="I358" s="18" t="s">
        <v>19</v>
      </c>
      <c r="J358" s="38">
        <f>+J355+J356+J357</f>
        <v>1877920</v>
      </c>
      <c r="K358" s="39"/>
    </row>
    <row r="359" spans="2:11" ht="24.95" customHeight="1" thickBot="1" x14ac:dyDescent="0.35">
      <c r="B359" s="2" t="s">
        <v>4</v>
      </c>
      <c r="C359" s="22" t="s">
        <v>14</v>
      </c>
      <c r="D359" s="22"/>
      <c r="E359" s="4" t="s">
        <v>22</v>
      </c>
      <c r="F359" s="20">
        <v>45246</v>
      </c>
      <c r="G359" s="42"/>
      <c r="I359" s="6" t="s">
        <v>20</v>
      </c>
      <c r="J359" s="43">
        <f>+F357-J358</f>
        <v>0</v>
      </c>
      <c r="K359" s="44"/>
    </row>
    <row r="360" spans="2:11" ht="24.95" customHeight="1" x14ac:dyDescent="0.3">
      <c r="B360" s="2" t="s">
        <v>5</v>
      </c>
      <c r="C360" s="20">
        <v>45246</v>
      </c>
      <c r="D360" s="21"/>
      <c r="E360" s="4" t="s">
        <v>10</v>
      </c>
      <c r="F360" s="22" t="s">
        <v>159</v>
      </c>
      <c r="G360" s="23"/>
    </row>
    <row r="361" spans="2:11" ht="24.95" customHeight="1" x14ac:dyDescent="0.3">
      <c r="B361" s="24" t="s">
        <v>6</v>
      </c>
      <c r="C361" s="13" t="s">
        <v>11</v>
      </c>
      <c r="D361" s="13" t="s">
        <v>12</v>
      </c>
      <c r="E361" s="25" t="s">
        <v>13</v>
      </c>
      <c r="F361" s="26"/>
      <c r="G361" s="27"/>
    </row>
    <row r="362" spans="2:11" ht="24.95" customHeight="1" x14ac:dyDescent="0.3">
      <c r="B362" s="24"/>
      <c r="C362" s="12" t="s">
        <v>160</v>
      </c>
      <c r="D362" s="12" t="s">
        <v>38</v>
      </c>
      <c r="E362" s="28" t="s">
        <v>161</v>
      </c>
      <c r="F362" s="28"/>
      <c r="G362" s="29"/>
    </row>
    <row r="363" spans="2:11" ht="24.95" customHeight="1" thickBot="1" x14ac:dyDescent="0.35">
      <c r="B363" s="3" t="s">
        <v>7</v>
      </c>
      <c r="C363" s="45" t="s">
        <v>23</v>
      </c>
      <c r="D363" s="45"/>
      <c r="E363" s="45"/>
      <c r="F363" s="45"/>
      <c r="G363" s="46"/>
    </row>
    <row r="365" spans="2:11" ht="17.25" thickBot="1" x14ac:dyDescent="0.35">
      <c r="B365" s="10" t="s">
        <v>21</v>
      </c>
      <c r="I365" s="7" t="s">
        <v>15</v>
      </c>
    </row>
    <row r="366" spans="2:11" ht="24.95" customHeight="1" x14ac:dyDescent="0.3">
      <c r="B366" s="1" t="s">
        <v>0</v>
      </c>
      <c r="C366" s="32" t="s">
        <v>162</v>
      </c>
      <c r="D366" s="32"/>
      <c r="E366" s="32"/>
      <c r="F366" s="32"/>
      <c r="G366" s="33"/>
      <c r="I366" s="5" t="s">
        <v>16</v>
      </c>
      <c r="J366" s="34">
        <v>0</v>
      </c>
      <c r="K366" s="35"/>
    </row>
    <row r="367" spans="2:11" ht="24.95" customHeight="1" x14ac:dyDescent="0.3">
      <c r="B367" s="2" t="s">
        <v>1</v>
      </c>
      <c r="C367" s="36">
        <v>2640000</v>
      </c>
      <c r="D367" s="36"/>
      <c r="E367" s="4" t="s">
        <v>8</v>
      </c>
      <c r="F367" s="36">
        <v>2508000</v>
      </c>
      <c r="G367" s="37"/>
      <c r="I367" s="18" t="s">
        <v>17</v>
      </c>
      <c r="J367" s="38">
        <v>0</v>
      </c>
      <c r="K367" s="39"/>
    </row>
    <row r="368" spans="2:11" ht="24.95" customHeight="1" x14ac:dyDescent="0.3">
      <c r="B368" s="2" t="s">
        <v>2</v>
      </c>
      <c r="C368" s="40">
        <f>+F367/C367</f>
        <v>0.95</v>
      </c>
      <c r="D368" s="40"/>
      <c r="E368" s="4" t="s">
        <v>9</v>
      </c>
      <c r="F368" s="36">
        <f>+F367</f>
        <v>2508000</v>
      </c>
      <c r="G368" s="37"/>
      <c r="I368" s="18" t="s">
        <v>18</v>
      </c>
      <c r="J368" s="38">
        <f>F368</f>
        <v>2508000</v>
      </c>
      <c r="K368" s="39"/>
    </row>
    <row r="369" spans="2:11" ht="24.95" customHeight="1" x14ac:dyDescent="0.3">
      <c r="B369" s="2" t="s">
        <v>3</v>
      </c>
      <c r="C369" s="41">
        <v>45245</v>
      </c>
      <c r="D369" s="22"/>
      <c r="E369" s="4" t="s">
        <v>24</v>
      </c>
      <c r="F369" s="41">
        <f>+C369</f>
        <v>45245</v>
      </c>
      <c r="G369" s="23"/>
      <c r="I369" s="18" t="s">
        <v>19</v>
      </c>
      <c r="J369" s="38">
        <f>+J366+J367+J368</f>
        <v>2508000</v>
      </c>
      <c r="K369" s="39"/>
    </row>
    <row r="370" spans="2:11" ht="24.95" customHeight="1" thickBot="1" x14ac:dyDescent="0.35">
      <c r="B370" s="2" t="s">
        <v>4</v>
      </c>
      <c r="C370" s="22" t="s">
        <v>14</v>
      </c>
      <c r="D370" s="22"/>
      <c r="E370" s="4" t="s">
        <v>22</v>
      </c>
      <c r="F370" s="20">
        <v>45249</v>
      </c>
      <c r="G370" s="42"/>
      <c r="I370" s="6" t="s">
        <v>20</v>
      </c>
      <c r="J370" s="43">
        <f>+F368-J369</f>
        <v>0</v>
      </c>
      <c r="K370" s="44"/>
    </row>
    <row r="371" spans="2:11" ht="24.95" customHeight="1" x14ac:dyDescent="0.3">
      <c r="B371" s="2" t="s">
        <v>5</v>
      </c>
      <c r="C371" s="20">
        <v>45250</v>
      </c>
      <c r="D371" s="21"/>
      <c r="E371" s="4" t="s">
        <v>10</v>
      </c>
      <c r="F371" s="22" t="s">
        <v>33</v>
      </c>
      <c r="G371" s="23"/>
    </row>
    <row r="372" spans="2:11" ht="24.95" customHeight="1" x14ac:dyDescent="0.3">
      <c r="B372" s="24" t="s">
        <v>6</v>
      </c>
      <c r="C372" s="13" t="s">
        <v>11</v>
      </c>
      <c r="D372" s="13" t="s">
        <v>12</v>
      </c>
      <c r="E372" s="25" t="s">
        <v>13</v>
      </c>
      <c r="F372" s="26"/>
      <c r="G372" s="27"/>
    </row>
    <row r="373" spans="2:11" ht="24.95" customHeight="1" x14ac:dyDescent="0.3">
      <c r="B373" s="24"/>
      <c r="C373" s="12" t="s">
        <v>27</v>
      </c>
      <c r="D373" s="12" t="s">
        <v>41</v>
      </c>
      <c r="E373" s="28" t="s">
        <v>29</v>
      </c>
      <c r="F373" s="28"/>
      <c r="G373" s="29"/>
    </row>
    <row r="374" spans="2:11" ht="24.95" customHeight="1" thickBot="1" x14ac:dyDescent="0.35">
      <c r="B374" s="3" t="s">
        <v>7</v>
      </c>
      <c r="C374" s="30" t="s">
        <v>23</v>
      </c>
      <c r="D374" s="30"/>
      <c r="E374" s="30"/>
      <c r="F374" s="30"/>
      <c r="G374" s="31"/>
    </row>
    <row r="376" spans="2:11" ht="17.25" thickBot="1" x14ac:dyDescent="0.35">
      <c r="B376" s="10" t="s">
        <v>21</v>
      </c>
      <c r="I376" s="7" t="s">
        <v>15</v>
      </c>
    </row>
    <row r="377" spans="2:11" ht="24.95" customHeight="1" x14ac:dyDescent="0.3">
      <c r="B377" s="1" t="s">
        <v>0</v>
      </c>
      <c r="C377" s="32" t="s">
        <v>163</v>
      </c>
      <c r="D377" s="32"/>
      <c r="E377" s="32"/>
      <c r="F377" s="32"/>
      <c r="G377" s="33"/>
      <c r="I377" s="5" t="s">
        <v>16</v>
      </c>
      <c r="J377" s="34">
        <v>0</v>
      </c>
      <c r="K377" s="35"/>
    </row>
    <row r="378" spans="2:11" ht="24.95" customHeight="1" x14ac:dyDescent="0.3">
      <c r="B378" s="2" t="s">
        <v>1</v>
      </c>
      <c r="C378" s="36">
        <v>1686000</v>
      </c>
      <c r="D378" s="36"/>
      <c r="E378" s="4" t="s">
        <v>8</v>
      </c>
      <c r="F378" s="36">
        <v>1635420</v>
      </c>
      <c r="G378" s="37"/>
      <c r="I378" s="18" t="s">
        <v>17</v>
      </c>
      <c r="J378" s="38">
        <v>0</v>
      </c>
      <c r="K378" s="39"/>
    </row>
    <row r="379" spans="2:11" ht="24.95" customHeight="1" x14ac:dyDescent="0.3">
      <c r="B379" s="2" t="s">
        <v>2</v>
      </c>
      <c r="C379" s="40">
        <f>+F378/C378</f>
        <v>0.97</v>
      </c>
      <c r="D379" s="40"/>
      <c r="E379" s="4" t="s">
        <v>9</v>
      </c>
      <c r="F379" s="36">
        <f>+F378</f>
        <v>1635420</v>
      </c>
      <c r="G379" s="37"/>
      <c r="I379" s="18" t="s">
        <v>18</v>
      </c>
      <c r="J379" s="38">
        <f>F379</f>
        <v>1635420</v>
      </c>
      <c r="K379" s="39"/>
    </row>
    <row r="380" spans="2:11" ht="24.95" customHeight="1" x14ac:dyDescent="0.3">
      <c r="B380" s="2" t="s">
        <v>3</v>
      </c>
      <c r="C380" s="41">
        <v>45245</v>
      </c>
      <c r="D380" s="22"/>
      <c r="E380" s="4" t="s">
        <v>24</v>
      </c>
      <c r="F380" s="41">
        <f>+C380</f>
        <v>45245</v>
      </c>
      <c r="G380" s="23"/>
      <c r="I380" s="18" t="s">
        <v>19</v>
      </c>
      <c r="J380" s="38">
        <f>+J377+J378+J379</f>
        <v>1635420</v>
      </c>
      <c r="K380" s="39"/>
    </row>
    <row r="381" spans="2:11" ht="24.95" customHeight="1" thickBot="1" x14ac:dyDescent="0.35">
      <c r="B381" s="2" t="s">
        <v>4</v>
      </c>
      <c r="C381" s="22" t="s">
        <v>14</v>
      </c>
      <c r="D381" s="22"/>
      <c r="E381" s="4" t="s">
        <v>22</v>
      </c>
      <c r="F381" s="20">
        <v>45252</v>
      </c>
      <c r="G381" s="42"/>
      <c r="I381" s="6" t="s">
        <v>20</v>
      </c>
      <c r="J381" s="43">
        <f>+F379-J380</f>
        <v>0</v>
      </c>
      <c r="K381" s="44"/>
    </row>
    <row r="382" spans="2:11" ht="24.95" customHeight="1" x14ac:dyDescent="0.3">
      <c r="B382" s="2" t="s">
        <v>5</v>
      </c>
      <c r="C382" s="20">
        <v>45252</v>
      </c>
      <c r="D382" s="21"/>
      <c r="E382" s="4" t="s">
        <v>10</v>
      </c>
      <c r="F382" s="22" t="s">
        <v>26</v>
      </c>
      <c r="G382" s="23"/>
    </row>
    <row r="383" spans="2:11" ht="24.95" customHeight="1" x14ac:dyDescent="0.3">
      <c r="B383" s="24" t="s">
        <v>6</v>
      </c>
      <c r="C383" s="13" t="s">
        <v>11</v>
      </c>
      <c r="D383" s="13" t="s">
        <v>12</v>
      </c>
      <c r="E383" s="25" t="s">
        <v>13</v>
      </c>
      <c r="F383" s="26"/>
      <c r="G383" s="27"/>
    </row>
    <row r="384" spans="2:11" ht="24.95" customHeight="1" x14ac:dyDescent="0.3">
      <c r="B384" s="24"/>
      <c r="C384" s="12" t="s">
        <v>164</v>
      </c>
      <c r="D384" s="12" t="s">
        <v>112</v>
      </c>
      <c r="E384" s="28" t="s">
        <v>165</v>
      </c>
      <c r="F384" s="28"/>
      <c r="G384" s="29"/>
    </row>
    <row r="385" spans="2:11" ht="24.95" customHeight="1" thickBot="1" x14ac:dyDescent="0.35">
      <c r="B385" s="3" t="s">
        <v>7</v>
      </c>
      <c r="C385" s="30" t="s">
        <v>166</v>
      </c>
      <c r="D385" s="30"/>
      <c r="E385" s="30"/>
      <c r="F385" s="30"/>
      <c r="G385" s="31"/>
    </row>
    <row r="387" spans="2:11" ht="17.25" thickBot="1" x14ac:dyDescent="0.35">
      <c r="B387" s="10" t="s">
        <v>21</v>
      </c>
      <c r="I387" s="7" t="s">
        <v>15</v>
      </c>
    </row>
    <row r="388" spans="2:11" ht="24.95" customHeight="1" x14ac:dyDescent="0.3">
      <c r="B388" s="1" t="s">
        <v>0</v>
      </c>
      <c r="C388" s="32" t="s">
        <v>167</v>
      </c>
      <c r="D388" s="32"/>
      <c r="E388" s="32"/>
      <c r="F388" s="32"/>
      <c r="G388" s="33"/>
      <c r="I388" s="5" t="s">
        <v>16</v>
      </c>
      <c r="J388" s="34">
        <v>0</v>
      </c>
      <c r="K388" s="35"/>
    </row>
    <row r="389" spans="2:11" ht="24.95" customHeight="1" x14ac:dyDescent="0.3">
      <c r="B389" s="2" t="s">
        <v>1</v>
      </c>
      <c r="C389" s="36">
        <v>2098800</v>
      </c>
      <c r="D389" s="36"/>
      <c r="E389" s="4" t="s">
        <v>8</v>
      </c>
      <c r="F389" s="36">
        <v>2035800</v>
      </c>
      <c r="G389" s="37"/>
      <c r="I389" s="18" t="s">
        <v>17</v>
      </c>
      <c r="J389" s="38">
        <v>0</v>
      </c>
      <c r="K389" s="39"/>
    </row>
    <row r="390" spans="2:11" ht="24.95" customHeight="1" x14ac:dyDescent="0.3">
      <c r="B390" s="2" t="s">
        <v>2</v>
      </c>
      <c r="C390" s="40">
        <f>+F389/C389</f>
        <v>0.96998284734133788</v>
      </c>
      <c r="D390" s="40"/>
      <c r="E390" s="4" t="s">
        <v>9</v>
      </c>
      <c r="F390" s="36">
        <f>+F389</f>
        <v>2035800</v>
      </c>
      <c r="G390" s="37"/>
      <c r="I390" s="18" t="s">
        <v>18</v>
      </c>
      <c r="J390" s="38">
        <f>F390</f>
        <v>2035800</v>
      </c>
      <c r="K390" s="39"/>
    </row>
    <row r="391" spans="2:11" ht="24.95" customHeight="1" x14ac:dyDescent="0.3">
      <c r="B391" s="2" t="s">
        <v>3</v>
      </c>
      <c r="C391" s="41">
        <v>45245</v>
      </c>
      <c r="D391" s="22"/>
      <c r="E391" s="4" t="s">
        <v>24</v>
      </c>
      <c r="F391" s="41">
        <f>+C391</f>
        <v>45245</v>
      </c>
      <c r="G391" s="23"/>
      <c r="I391" s="18" t="s">
        <v>19</v>
      </c>
      <c r="J391" s="38">
        <f>+J388+J389+J390</f>
        <v>2035800</v>
      </c>
      <c r="K391" s="39"/>
    </row>
    <row r="392" spans="2:11" ht="24.95" customHeight="1" thickBot="1" x14ac:dyDescent="0.35">
      <c r="B392" s="2" t="s">
        <v>4</v>
      </c>
      <c r="C392" s="22" t="s">
        <v>14</v>
      </c>
      <c r="D392" s="22"/>
      <c r="E392" s="4" t="s">
        <v>22</v>
      </c>
      <c r="F392" s="20">
        <v>45254</v>
      </c>
      <c r="G392" s="42"/>
      <c r="I392" s="6" t="s">
        <v>20</v>
      </c>
      <c r="J392" s="43">
        <f>+F390-J391</f>
        <v>0</v>
      </c>
      <c r="K392" s="44"/>
    </row>
    <row r="393" spans="2:11" ht="24.95" customHeight="1" x14ac:dyDescent="0.3">
      <c r="B393" s="2" t="s">
        <v>5</v>
      </c>
      <c r="C393" s="20">
        <v>45254</v>
      </c>
      <c r="D393" s="21"/>
      <c r="E393" s="4" t="s">
        <v>10</v>
      </c>
      <c r="F393" s="22" t="s">
        <v>168</v>
      </c>
      <c r="G393" s="23"/>
    </row>
    <row r="394" spans="2:11" ht="24.95" customHeight="1" x14ac:dyDescent="0.3">
      <c r="B394" s="24" t="s">
        <v>6</v>
      </c>
      <c r="C394" s="13" t="s">
        <v>11</v>
      </c>
      <c r="D394" s="13" t="s">
        <v>12</v>
      </c>
      <c r="E394" s="25" t="s">
        <v>13</v>
      </c>
      <c r="F394" s="26"/>
      <c r="G394" s="27"/>
    </row>
    <row r="395" spans="2:11" ht="24.95" customHeight="1" x14ac:dyDescent="0.3">
      <c r="B395" s="24"/>
      <c r="C395" s="12" t="s">
        <v>164</v>
      </c>
      <c r="D395" s="12" t="s">
        <v>112</v>
      </c>
      <c r="E395" s="28" t="s">
        <v>165</v>
      </c>
      <c r="F395" s="28"/>
      <c r="G395" s="29"/>
    </row>
    <row r="396" spans="2:11" ht="24.95" customHeight="1" thickBot="1" x14ac:dyDescent="0.35">
      <c r="B396" s="3" t="s">
        <v>7</v>
      </c>
      <c r="C396" s="30" t="s">
        <v>166</v>
      </c>
      <c r="D396" s="30"/>
      <c r="E396" s="30"/>
      <c r="F396" s="30"/>
      <c r="G396" s="31"/>
    </row>
    <row r="398" spans="2:11" ht="17.25" thickBot="1" x14ac:dyDescent="0.35">
      <c r="B398" s="10" t="s">
        <v>21</v>
      </c>
      <c r="I398" s="7" t="s">
        <v>15</v>
      </c>
    </row>
    <row r="399" spans="2:11" ht="24.95" customHeight="1" x14ac:dyDescent="0.3">
      <c r="B399" s="1" t="s">
        <v>0</v>
      </c>
      <c r="C399" s="32" t="s">
        <v>169</v>
      </c>
      <c r="D399" s="32"/>
      <c r="E399" s="32"/>
      <c r="F399" s="32"/>
      <c r="G399" s="33"/>
      <c r="I399" s="5" t="s">
        <v>16</v>
      </c>
      <c r="J399" s="34">
        <v>0</v>
      </c>
      <c r="K399" s="35"/>
    </row>
    <row r="400" spans="2:11" ht="24.95" customHeight="1" x14ac:dyDescent="0.3">
      <c r="B400" s="2" t="s">
        <v>1</v>
      </c>
      <c r="C400" s="36">
        <v>2352630</v>
      </c>
      <c r="D400" s="36"/>
      <c r="E400" s="4" t="s">
        <v>8</v>
      </c>
      <c r="F400" s="36">
        <v>2352630</v>
      </c>
      <c r="G400" s="37"/>
      <c r="I400" s="19" t="s">
        <v>17</v>
      </c>
      <c r="J400" s="38">
        <v>0</v>
      </c>
      <c r="K400" s="39"/>
    </row>
    <row r="401" spans="2:11" ht="24.95" customHeight="1" x14ac:dyDescent="0.3">
      <c r="B401" s="2" t="s">
        <v>2</v>
      </c>
      <c r="C401" s="40">
        <f>+F400/C400</f>
        <v>1</v>
      </c>
      <c r="D401" s="40"/>
      <c r="E401" s="4" t="s">
        <v>9</v>
      </c>
      <c r="F401" s="36">
        <f>+F400</f>
        <v>2352630</v>
      </c>
      <c r="G401" s="37"/>
      <c r="I401" s="19" t="s">
        <v>18</v>
      </c>
      <c r="J401" s="38">
        <v>0</v>
      </c>
      <c r="K401" s="39"/>
    </row>
    <row r="402" spans="2:11" ht="24.95" customHeight="1" x14ac:dyDescent="0.3">
      <c r="B402" s="2" t="s">
        <v>3</v>
      </c>
      <c r="C402" s="41">
        <v>45246</v>
      </c>
      <c r="D402" s="22"/>
      <c r="E402" s="4" t="s">
        <v>24</v>
      </c>
      <c r="F402" s="41">
        <f>+C402</f>
        <v>45246</v>
      </c>
      <c r="G402" s="23"/>
      <c r="I402" s="19" t="s">
        <v>19</v>
      </c>
      <c r="J402" s="38">
        <f>+J399+J400+J401</f>
        <v>0</v>
      </c>
      <c r="K402" s="39"/>
    </row>
    <row r="403" spans="2:11" ht="24.95" customHeight="1" thickBot="1" x14ac:dyDescent="0.35">
      <c r="B403" s="2" t="s">
        <v>4</v>
      </c>
      <c r="C403" s="22" t="s">
        <v>25</v>
      </c>
      <c r="D403" s="22"/>
      <c r="E403" s="4" t="s">
        <v>22</v>
      </c>
      <c r="F403" s="20"/>
      <c r="G403" s="42"/>
      <c r="I403" s="6" t="s">
        <v>20</v>
      </c>
      <c r="J403" s="43">
        <f>+F401-J402</f>
        <v>2352630</v>
      </c>
      <c r="K403" s="44"/>
    </row>
    <row r="404" spans="2:11" ht="24.95" customHeight="1" x14ac:dyDescent="0.3">
      <c r="B404" s="2" t="s">
        <v>5</v>
      </c>
      <c r="C404" s="20"/>
      <c r="D404" s="21"/>
      <c r="E404" s="4" t="s">
        <v>10</v>
      </c>
      <c r="F404" s="22" t="s">
        <v>32</v>
      </c>
      <c r="G404" s="23"/>
    </row>
    <row r="405" spans="2:11" ht="24.95" customHeight="1" x14ac:dyDescent="0.3">
      <c r="B405" s="24" t="s">
        <v>6</v>
      </c>
      <c r="C405" s="13" t="s">
        <v>11</v>
      </c>
      <c r="D405" s="13" t="s">
        <v>12</v>
      </c>
      <c r="E405" s="25" t="s">
        <v>13</v>
      </c>
      <c r="F405" s="26"/>
      <c r="G405" s="27"/>
    </row>
    <row r="406" spans="2:11" ht="24.95" customHeight="1" x14ac:dyDescent="0.3">
      <c r="B406" s="24"/>
      <c r="C406" s="12" t="s">
        <v>170</v>
      </c>
      <c r="D406" s="12" t="s">
        <v>44</v>
      </c>
      <c r="E406" s="28" t="s">
        <v>171</v>
      </c>
      <c r="F406" s="28"/>
      <c r="G406" s="29"/>
    </row>
    <row r="407" spans="2:11" ht="24.95" customHeight="1" thickBot="1" x14ac:dyDescent="0.35">
      <c r="B407" s="3" t="s">
        <v>7</v>
      </c>
      <c r="C407" s="30" t="s">
        <v>23</v>
      </c>
      <c r="D407" s="30"/>
      <c r="E407" s="30"/>
      <c r="F407" s="30"/>
      <c r="G407" s="31"/>
    </row>
    <row r="409" spans="2:11" ht="17.25" thickBot="1" x14ac:dyDescent="0.35">
      <c r="B409" s="10" t="s">
        <v>21</v>
      </c>
      <c r="I409" s="7" t="s">
        <v>15</v>
      </c>
    </row>
    <row r="410" spans="2:11" ht="24.95" customHeight="1" x14ac:dyDescent="0.3">
      <c r="B410" s="1" t="s">
        <v>0</v>
      </c>
      <c r="C410" s="32" t="s">
        <v>172</v>
      </c>
      <c r="D410" s="32"/>
      <c r="E410" s="32"/>
      <c r="F410" s="32"/>
      <c r="G410" s="33"/>
      <c r="I410" s="5" t="s">
        <v>16</v>
      </c>
      <c r="J410" s="34">
        <v>0</v>
      </c>
      <c r="K410" s="35"/>
    </row>
    <row r="411" spans="2:11" ht="24.95" customHeight="1" x14ac:dyDescent="0.3">
      <c r="B411" s="2" t="s">
        <v>1</v>
      </c>
      <c r="C411" s="36">
        <v>6230000</v>
      </c>
      <c r="D411" s="36"/>
      <c r="E411" s="4" t="s">
        <v>8</v>
      </c>
      <c r="F411" s="36">
        <v>5856200</v>
      </c>
      <c r="G411" s="37"/>
      <c r="I411" s="19" t="s">
        <v>17</v>
      </c>
      <c r="J411" s="38">
        <v>0</v>
      </c>
      <c r="K411" s="39"/>
    </row>
    <row r="412" spans="2:11" ht="24.95" customHeight="1" x14ac:dyDescent="0.3">
      <c r="B412" s="2" t="s">
        <v>2</v>
      </c>
      <c r="C412" s="40">
        <f>+F411/C411</f>
        <v>0.94</v>
      </c>
      <c r="D412" s="40"/>
      <c r="E412" s="4" t="s">
        <v>9</v>
      </c>
      <c r="F412" s="36">
        <f>+F411</f>
        <v>5856200</v>
      </c>
      <c r="G412" s="37"/>
      <c r="I412" s="19" t="s">
        <v>18</v>
      </c>
      <c r="J412" s="38">
        <v>0</v>
      </c>
      <c r="K412" s="39"/>
    </row>
    <row r="413" spans="2:11" ht="24.95" customHeight="1" x14ac:dyDescent="0.3">
      <c r="B413" s="2" t="s">
        <v>3</v>
      </c>
      <c r="C413" s="41">
        <v>45246</v>
      </c>
      <c r="D413" s="22"/>
      <c r="E413" s="4" t="s">
        <v>24</v>
      </c>
      <c r="F413" s="41">
        <f>+C413</f>
        <v>45246</v>
      </c>
      <c r="G413" s="23"/>
      <c r="I413" s="19" t="s">
        <v>19</v>
      </c>
      <c r="J413" s="38">
        <f>+J410+J411+J412</f>
        <v>0</v>
      </c>
      <c r="K413" s="39"/>
    </row>
    <row r="414" spans="2:11" ht="24.95" customHeight="1" thickBot="1" x14ac:dyDescent="0.35">
      <c r="B414" s="2" t="s">
        <v>4</v>
      </c>
      <c r="C414" s="22" t="s">
        <v>14</v>
      </c>
      <c r="D414" s="22"/>
      <c r="E414" s="4" t="s">
        <v>22</v>
      </c>
      <c r="F414" s="20"/>
      <c r="G414" s="42"/>
      <c r="I414" s="6" t="s">
        <v>20</v>
      </c>
      <c r="J414" s="43">
        <f>+F412-J413</f>
        <v>5856200</v>
      </c>
      <c r="K414" s="44"/>
    </row>
    <row r="415" spans="2:11" ht="24.95" customHeight="1" x14ac:dyDescent="0.3">
      <c r="B415" s="2" t="s">
        <v>5</v>
      </c>
      <c r="C415" s="20"/>
      <c r="D415" s="21"/>
      <c r="E415" s="4" t="s">
        <v>10</v>
      </c>
      <c r="F415" s="22" t="s">
        <v>106</v>
      </c>
      <c r="G415" s="23"/>
    </row>
    <row r="416" spans="2:11" ht="24.95" customHeight="1" x14ac:dyDescent="0.3">
      <c r="B416" s="24" t="s">
        <v>6</v>
      </c>
      <c r="C416" s="13" t="s">
        <v>11</v>
      </c>
      <c r="D416" s="13" t="s">
        <v>12</v>
      </c>
      <c r="E416" s="25" t="s">
        <v>13</v>
      </c>
      <c r="F416" s="26"/>
      <c r="G416" s="27"/>
    </row>
    <row r="417" spans="2:11" ht="24.95" customHeight="1" x14ac:dyDescent="0.3">
      <c r="B417" s="24"/>
      <c r="C417" s="12" t="s">
        <v>173</v>
      </c>
      <c r="D417" s="12" t="s">
        <v>174</v>
      </c>
      <c r="E417" s="28" t="s">
        <v>175</v>
      </c>
      <c r="F417" s="28"/>
      <c r="G417" s="29"/>
    </row>
    <row r="418" spans="2:11" ht="24.95" customHeight="1" thickBot="1" x14ac:dyDescent="0.35">
      <c r="B418" s="3" t="s">
        <v>7</v>
      </c>
      <c r="C418" s="30" t="s">
        <v>176</v>
      </c>
      <c r="D418" s="30"/>
      <c r="E418" s="30"/>
      <c r="F418" s="30"/>
      <c r="G418" s="31"/>
    </row>
    <row r="420" spans="2:11" ht="17.25" thickBot="1" x14ac:dyDescent="0.35">
      <c r="B420" s="10" t="s">
        <v>21</v>
      </c>
      <c r="I420" s="7" t="s">
        <v>15</v>
      </c>
    </row>
    <row r="421" spans="2:11" ht="24.95" customHeight="1" x14ac:dyDescent="0.3">
      <c r="B421" s="1" t="s">
        <v>0</v>
      </c>
      <c r="C421" s="32" t="s">
        <v>177</v>
      </c>
      <c r="D421" s="32"/>
      <c r="E421" s="32"/>
      <c r="F421" s="32"/>
      <c r="G421" s="33"/>
      <c r="I421" s="5" t="s">
        <v>16</v>
      </c>
      <c r="J421" s="34">
        <v>0</v>
      </c>
      <c r="K421" s="35"/>
    </row>
    <row r="422" spans="2:11" ht="24.95" customHeight="1" x14ac:dyDescent="0.3">
      <c r="B422" s="2" t="s">
        <v>1</v>
      </c>
      <c r="C422" s="36">
        <v>1670000</v>
      </c>
      <c r="D422" s="36"/>
      <c r="E422" s="4" t="s">
        <v>8</v>
      </c>
      <c r="F422" s="36">
        <v>1619900</v>
      </c>
      <c r="G422" s="37"/>
      <c r="I422" s="19" t="s">
        <v>17</v>
      </c>
      <c r="J422" s="38">
        <v>0</v>
      </c>
      <c r="K422" s="39"/>
    </row>
    <row r="423" spans="2:11" ht="24.95" customHeight="1" x14ac:dyDescent="0.3">
      <c r="B423" s="2" t="s">
        <v>2</v>
      </c>
      <c r="C423" s="40">
        <f>+F422/C422</f>
        <v>0.97</v>
      </c>
      <c r="D423" s="40"/>
      <c r="E423" s="4" t="s">
        <v>9</v>
      </c>
      <c r="F423" s="36">
        <f>+F422</f>
        <v>1619900</v>
      </c>
      <c r="G423" s="37"/>
      <c r="I423" s="19" t="s">
        <v>18</v>
      </c>
      <c r="J423" s="38">
        <f>F423</f>
        <v>1619900</v>
      </c>
      <c r="K423" s="39"/>
    </row>
    <row r="424" spans="2:11" ht="24.95" customHeight="1" x14ac:dyDescent="0.3">
      <c r="B424" s="2" t="s">
        <v>3</v>
      </c>
      <c r="C424" s="41">
        <v>45246</v>
      </c>
      <c r="D424" s="22"/>
      <c r="E424" s="4" t="s">
        <v>24</v>
      </c>
      <c r="F424" s="41">
        <f>+C424</f>
        <v>45246</v>
      </c>
      <c r="G424" s="23"/>
      <c r="I424" s="19" t="s">
        <v>19</v>
      </c>
      <c r="J424" s="38">
        <f>+J421+J422+J423</f>
        <v>1619900</v>
      </c>
      <c r="K424" s="39"/>
    </row>
    <row r="425" spans="2:11" ht="24.95" customHeight="1" thickBot="1" x14ac:dyDescent="0.35">
      <c r="B425" s="2" t="s">
        <v>4</v>
      </c>
      <c r="C425" s="22" t="s">
        <v>14</v>
      </c>
      <c r="D425" s="22"/>
      <c r="E425" s="4" t="s">
        <v>22</v>
      </c>
      <c r="F425" s="20">
        <v>45252</v>
      </c>
      <c r="G425" s="42"/>
      <c r="I425" s="6" t="s">
        <v>20</v>
      </c>
      <c r="J425" s="43">
        <f>+F423-J424</f>
        <v>0</v>
      </c>
      <c r="K425" s="44"/>
    </row>
    <row r="426" spans="2:11" ht="24.95" customHeight="1" x14ac:dyDescent="0.3">
      <c r="B426" s="2" t="s">
        <v>5</v>
      </c>
      <c r="C426" s="20">
        <v>45252</v>
      </c>
      <c r="D426" s="21"/>
      <c r="E426" s="4" t="s">
        <v>10</v>
      </c>
      <c r="F426" s="22" t="s">
        <v>178</v>
      </c>
      <c r="G426" s="23"/>
    </row>
    <row r="427" spans="2:11" ht="24.95" customHeight="1" x14ac:dyDescent="0.3">
      <c r="B427" s="24" t="s">
        <v>6</v>
      </c>
      <c r="C427" s="13" t="s">
        <v>11</v>
      </c>
      <c r="D427" s="13" t="s">
        <v>12</v>
      </c>
      <c r="E427" s="25" t="s">
        <v>13</v>
      </c>
      <c r="F427" s="26"/>
      <c r="G427" s="27"/>
    </row>
    <row r="428" spans="2:11" ht="24.95" customHeight="1" x14ac:dyDescent="0.3">
      <c r="B428" s="24"/>
      <c r="C428" s="12" t="s">
        <v>179</v>
      </c>
      <c r="D428" s="12" t="s">
        <v>180</v>
      </c>
      <c r="E428" s="28" t="s">
        <v>181</v>
      </c>
      <c r="F428" s="28"/>
      <c r="G428" s="29"/>
    </row>
    <row r="429" spans="2:11" ht="24.95" customHeight="1" thickBot="1" x14ac:dyDescent="0.35">
      <c r="B429" s="3" t="s">
        <v>7</v>
      </c>
      <c r="C429" s="30" t="s">
        <v>23</v>
      </c>
      <c r="D429" s="30"/>
      <c r="E429" s="30"/>
      <c r="F429" s="30"/>
      <c r="G429" s="31"/>
    </row>
    <row r="431" spans="2:11" ht="17.25" thickBot="1" x14ac:dyDescent="0.35">
      <c r="B431" s="10" t="s">
        <v>21</v>
      </c>
      <c r="I431" s="7" t="s">
        <v>15</v>
      </c>
    </row>
    <row r="432" spans="2:11" ht="24.95" customHeight="1" x14ac:dyDescent="0.3">
      <c r="B432" s="1" t="s">
        <v>0</v>
      </c>
      <c r="C432" s="32" t="s">
        <v>182</v>
      </c>
      <c r="D432" s="32"/>
      <c r="E432" s="32"/>
      <c r="F432" s="32"/>
      <c r="G432" s="33"/>
      <c r="I432" s="5" t="s">
        <v>16</v>
      </c>
      <c r="J432" s="34">
        <v>0</v>
      </c>
      <c r="K432" s="35"/>
    </row>
    <row r="433" spans="2:11" ht="24.95" customHeight="1" x14ac:dyDescent="0.3">
      <c r="B433" s="2" t="s">
        <v>1</v>
      </c>
      <c r="C433" s="36">
        <v>6193260</v>
      </c>
      <c r="D433" s="36"/>
      <c r="E433" s="4" t="s">
        <v>8</v>
      </c>
      <c r="F433" s="36">
        <v>6193260</v>
      </c>
      <c r="G433" s="37"/>
      <c r="I433" s="19" t="s">
        <v>17</v>
      </c>
      <c r="J433" s="38">
        <v>0</v>
      </c>
      <c r="K433" s="39"/>
    </row>
    <row r="434" spans="2:11" ht="24.95" customHeight="1" x14ac:dyDescent="0.3">
      <c r="B434" s="2" t="s">
        <v>2</v>
      </c>
      <c r="C434" s="40">
        <f>+F433/C433</f>
        <v>1</v>
      </c>
      <c r="D434" s="40"/>
      <c r="E434" s="4" t="s">
        <v>9</v>
      </c>
      <c r="F434" s="36">
        <f>+F433</f>
        <v>6193260</v>
      </c>
      <c r="G434" s="37"/>
      <c r="I434" s="19" t="s">
        <v>18</v>
      </c>
      <c r="J434" s="38">
        <f>F434</f>
        <v>6193260</v>
      </c>
      <c r="K434" s="39"/>
    </row>
    <row r="435" spans="2:11" ht="24.95" customHeight="1" x14ac:dyDescent="0.3">
      <c r="B435" s="2" t="s">
        <v>3</v>
      </c>
      <c r="C435" s="41">
        <v>45247</v>
      </c>
      <c r="D435" s="22"/>
      <c r="E435" s="4" t="s">
        <v>24</v>
      </c>
      <c r="F435" s="41">
        <f>+C435</f>
        <v>45247</v>
      </c>
      <c r="G435" s="23"/>
      <c r="I435" s="19" t="s">
        <v>19</v>
      </c>
      <c r="J435" s="38">
        <f>+J432+J433+J434</f>
        <v>6193260</v>
      </c>
      <c r="K435" s="39"/>
    </row>
    <row r="436" spans="2:11" ht="24.95" customHeight="1" thickBot="1" x14ac:dyDescent="0.35">
      <c r="B436" s="2" t="s">
        <v>4</v>
      </c>
      <c r="C436" s="22" t="s">
        <v>25</v>
      </c>
      <c r="D436" s="22"/>
      <c r="E436" s="4" t="s">
        <v>22</v>
      </c>
      <c r="F436" s="20">
        <v>45266</v>
      </c>
      <c r="G436" s="42"/>
      <c r="I436" s="6" t="s">
        <v>20</v>
      </c>
      <c r="J436" s="43">
        <f>+F434-J435</f>
        <v>0</v>
      </c>
      <c r="K436" s="44"/>
    </row>
    <row r="437" spans="2:11" ht="24.95" customHeight="1" x14ac:dyDescent="0.3">
      <c r="B437" s="2" t="s">
        <v>5</v>
      </c>
      <c r="C437" s="20">
        <v>45266</v>
      </c>
      <c r="D437" s="21"/>
      <c r="E437" s="4" t="s">
        <v>10</v>
      </c>
      <c r="F437" s="22" t="s">
        <v>178</v>
      </c>
      <c r="G437" s="23"/>
    </row>
    <row r="438" spans="2:11" ht="24.95" customHeight="1" x14ac:dyDescent="0.3">
      <c r="B438" s="24" t="s">
        <v>6</v>
      </c>
      <c r="C438" s="13" t="s">
        <v>11</v>
      </c>
      <c r="D438" s="13" t="s">
        <v>12</v>
      </c>
      <c r="E438" s="25" t="s">
        <v>13</v>
      </c>
      <c r="F438" s="26"/>
      <c r="G438" s="27"/>
    </row>
    <row r="439" spans="2:11" ht="24.95" customHeight="1" x14ac:dyDescent="0.3">
      <c r="B439" s="24"/>
      <c r="C439" s="12" t="s">
        <v>183</v>
      </c>
      <c r="D439" s="12" t="s">
        <v>39</v>
      </c>
      <c r="E439" s="28" t="s">
        <v>184</v>
      </c>
      <c r="F439" s="28"/>
      <c r="G439" s="29"/>
    </row>
    <row r="440" spans="2:11" ht="24.95" customHeight="1" thickBot="1" x14ac:dyDescent="0.35">
      <c r="B440" s="3" t="s">
        <v>7</v>
      </c>
      <c r="C440" s="30" t="s">
        <v>28</v>
      </c>
      <c r="D440" s="30"/>
      <c r="E440" s="30"/>
      <c r="F440" s="30"/>
      <c r="G440" s="31"/>
    </row>
    <row r="442" spans="2:11" ht="17.25" thickBot="1" x14ac:dyDescent="0.35">
      <c r="B442" s="10" t="s">
        <v>21</v>
      </c>
      <c r="I442" s="7" t="s">
        <v>15</v>
      </c>
    </row>
    <row r="443" spans="2:11" ht="24.95" customHeight="1" x14ac:dyDescent="0.3">
      <c r="B443" s="1" t="s">
        <v>0</v>
      </c>
      <c r="C443" s="32" t="s">
        <v>185</v>
      </c>
      <c r="D443" s="32"/>
      <c r="E443" s="32"/>
      <c r="F443" s="32"/>
      <c r="G443" s="33"/>
      <c r="I443" s="5" t="s">
        <v>16</v>
      </c>
      <c r="J443" s="34">
        <v>0</v>
      </c>
      <c r="K443" s="35"/>
    </row>
    <row r="444" spans="2:11" ht="24.95" customHeight="1" x14ac:dyDescent="0.3">
      <c r="B444" s="2" t="s">
        <v>1</v>
      </c>
      <c r="C444" s="36">
        <v>5328620</v>
      </c>
      <c r="D444" s="36"/>
      <c r="E444" s="4" t="s">
        <v>8</v>
      </c>
      <c r="F444" s="36">
        <v>5328620</v>
      </c>
      <c r="G444" s="37"/>
      <c r="I444" s="19" t="s">
        <v>17</v>
      </c>
      <c r="J444" s="38">
        <v>0</v>
      </c>
      <c r="K444" s="39"/>
    </row>
    <row r="445" spans="2:11" ht="24.95" customHeight="1" x14ac:dyDescent="0.3">
      <c r="B445" s="2" t="s">
        <v>2</v>
      </c>
      <c r="C445" s="40">
        <f>+F444/C444</f>
        <v>1</v>
      </c>
      <c r="D445" s="40"/>
      <c r="E445" s="4" t="s">
        <v>9</v>
      </c>
      <c r="F445" s="36">
        <f>+F444</f>
        <v>5328620</v>
      </c>
      <c r="G445" s="37"/>
      <c r="I445" s="19" t="s">
        <v>18</v>
      </c>
      <c r="J445" s="38">
        <v>0</v>
      </c>
      <c r="K445" s="39"/>
    </row>
    <row r="446" spans="2:11" ht="24.95" customHeight="1" x14ac:dyDescent="0.3">
      <c r="B446" s="2" t="s">
        <v>3</v>
      </c>
      <c r="C446" s="41">
        <v>45247</v>
      </c>
      <c r="D446" s="22"/>
      <c r="E446" s="4" t="s">
        <v>24</v>
      </c>
      <c r="F446" s="41">
        <f>+C446</f>
        <v>45247</v>
      </c>
      <c r="G446" s="23"/>
      <c r="I446" s="19" t="s">
        <v>19</v>
      </c>
      <c r="J446" s="38">
        <f>+J443+J444+J445</f>
        <v>0</v>
      </c>
      <c r="K446" s="39"/>
    </row>
    <row r="447" spans="2:11" ht="24.95" customHeight="1" thickBot="1" x14ac:dyDescent="0.35">
      <c r="B447" s="2" t="s">
        <v>4</v>
      </c>
      <c r="C447" s="22" t="s">
        <v>25</v>
      </c>
      <c r="D447" s="22"/>
      <c r="E447" s="4" t="s">
        <v>22</v>
      </c>
      <c r="F447" s="20"/>
      <c r="G447" s="42"/>
      <c r="I447" s="6" t="s">
        <v>20</v>
      </c>
      <c r="J447" s="43">
        <f>+F445-J446</f>
        <v>5328620</v>
      </c>
      <c r="K447" s="44"/>
    </row>
    <row r="448" spans="2:11" ht="24.95" customHeight="1" x14ac:dyDescent="0.3">
      <c r="B448" s="2" t="s">
        <v>5</v>
      </c>
      <c r="C448" s="20"/>
      <c r="D448" s="21"/>
      <c r="E448" s="4" t="s">
        <v>10</v>
      </c>
      <c r="F448" s="22" t="s">
        <v>186</v>
      </c>
      <c r="G448" s="23"/>
    </row>
    <row r="449" spans="2:11" ht="24.95" customHeight="1" x14ac:dyDescent="0.3">
      <c r="B449" s="24" t="s">
        <v>6</v>
      </c>
      <c r="C449" s="13" t="s">
        <v>11</v>
      </c>
      <c r="D449" s="13" t="s">
        <v>12</v>
      </c>
      <c r="E449" s="25" t="s">
        <v>13</v>
      </c>
      <c r="F449" s="26"/>
      <c r="G449" s="27"/>
    </row>
    <row r="450" spans="2:11" ht="24.95" customHeight="1" x14ac:dyDescent="0.3">
      <c r="B450" s="24"/>
      <c r="C450" s="12" t="s">
        <v>187</v>
      </c>
      <c r="D450" s="12" t="s">
        <v>188</v>
      </c>
      <c r="E450" s="28" t="s">
        <v>189</v>
      </c>
      <c r="F450" s="28"/>
      <c r="G450" s="29"/>
    </row>
    <row r="451" spans="2:11" ht="24.95" customHeight="1" thickBot="1" x14ac:dyDescent="0.35">
      <c r="B451" s="3" t="s">
        <v>7</v>
      </c>
      <c r="C451" s="30" t="s">
        <v>28</v>
      </c>
      <c r="D451" s="30"/>
      <c r="E451" s="30"/>
      <c r="F451" s="30"/>
      <c r="G451" s="31"/>
    </row>
    <row r="453" spans="2:11" ht="17.25" thickBot="1" x14ac:dyDescent="0.35">
      <c r="B453" s="10" t="s">
        <v>21</v>
      </c>
      <c r="I453" s="7" t="s">
        <v>15</v>
      </c>
    </row>
    <row r="454" spans="2:11" ht="24.95" customHeight="1" x14ac:dyDescent="0.3">
      <c r="B454" s="1" t="s">
        <v>0</v>
      </c>
      <c r="C454" s="32" t="s">
        <v>190</v>
      </c>
      <c r="D454" s="32"/>
      <c r="E454" s="32"/>
      <c r="F454" s="32"/>
      <c r="G454" s="33"/>
      <c r="I454" s="5" t="s">
        <v>16</v>
      </c>
      <c r="J454" s="34">
        <v>0</v>
      </c>
      <c r="K454" s="35"/>
    </row>
    <row r="455" spans="2:11" ht="24.95" customHeight="1" x14ac:dyDescent="0.3">
      <c r="B455" s="2" t="s">
        <v>1</v>
      </c>
      <c r="C455" s="36">
        <v>251350</v>
      </c>
      <c r="D455" s="36"/>
      <c r="E455" s="4" t="s">
        <v>8</v>
      </c>
      <c r="F455" s="36">
        <v>251350</v>
      </c>
      <c r="G455" s="37"/>
      <c r="I455" s="19" t="s">
        <v>17</v>
      </c>
      <c r="J455" s="38">
        <v>0</v>
      </c>
      <c r="K455" s="39"/>
    </row>
    <row r="456" spans="2:11" ht="24.95" customHeight="1" x14ac:dyDescent="0.3">
      <c r="B456" s="2" t="s">
        <v>2</v>
      </c>
      <c r="C456" s="40">
        <f>+F455/C455</f>
        <v>1</v>
      </c>
      <c r="D456" s="40"/>
      <c r="E456" s="4" t="s">
        <v>9</v>
      </c>
      <c r="F456" s="36">
        <f>+F455</f>
        <v>251350</v>
      </c>
      <c r="G456" s="37"/>
      <c r="I456" s="19" t="s">
        <v>18</v>
      </c>
      <c r="J456" s="38">
        <f>F456</f>
        <v>251350</v>
      </c>
      <c r="K456" s="39"/>
    </row>
    <row r="457" spans="2:11" ht="24.95" customHeight="1" x14ac:dyDescent="0.3">
      <c r="B457" s="2" t="s">
        <v>3</v>
      </c>
      <c r="C457" s="41">
        <v>45247</v>
      </c>
      <c r="D457" s="22"/>
      <c r="E457" s="4" t="s">
        <v>24</v>
      </c>
      <c r="F457" s="41">
        <f>+C457</f>
        <v>45247</v>
      </c>
      <c r="G457" s="23"/>
      <c r="I457" s="19" t="s">
        <v>19</v>
      </c>
      <c r="J457" s="38">
        <f>+J454+J455+J456</f>
        <v>251350</v>
      </c>
      <c r="K457" s="39"/>
    </row>
    <row r="458" spans="2:11" ht="24.95" customHeight="1" thickBot="1" x14ac:dyDescent="0.35">
      <c r="B458" s="2" t="s">
        <v>4</v>
      </c>
      <c r="C458" s="22" t="s">
        <v>25</v>
      </c>
      <c r="D458" s="22"/>
      <c r="E458" s="4" t="s">
        <v>22</v>
      </c>
      <c r="F458" s="20">
        <v>45260</v>
      </c>
      <c r="G458" s="42"/>
      <c r="I458" s="6" t="s">
        <v>20</v>
      </c>
      <c r="J458" s="43">
        <f>+F456-J457</f>
        <v>0</v>
      </c>
      <c r="K458" s="44"/>
    </row>
    <row r="459" spans="2:11" ht="24.95" customHeight="1" x14ac:dyDescent="0.3">
      <c r="B459" s="2" t="s">
        <v>5</v>
      </c>
      <c r="C459" s="20">
        <v>45261</v>
      </c>
      <c r="D459" s="21"/>
      <c r="E459" s="4" t="s">
        <v>10</v>
      </c>
      <c r="F459" s="22" t="s">
        <v>186</v>
      </c>
      <c r="G459" s="23"/>
    </row>
    <row r="460" spans="2:11" ht="24.95" customHeight="1" x14ac:dyDescent="0.3">
      <c r="B460" s="24" t="s">
        <v>6</v>
      </c>
      <c r="C460" s="13" t="s">
        <v>11</v>
      </c>
      <c r="D460" s="13" t="s">
        <v>12</v>
      </c>
      <c r="E460" s="25" t="s">
        <v>13</v>
      </c>
      <c r="F460" s="26"/>
      <c r="G460" s="27"/>
    </row>
    <row r="461" spans="2:11" ht="24.95" customHeight="1" x14ac:dyDescent="0.3">
      <c r="B461" s="24"/>
      <c r="C461" s="12" t="s">
        <v>191</v>
      </c>
      <c r="D461" s="12" t="s">
        <v>192</v>
      </c>
      <c r="E461" s="28" t="s">
        <v>193</v>
      </c>
      <c r="F461" s="28"/>
      <c r="G461" s="29"/>
    </row>
    <row r="462" spans="2:11" ht="24.95" customHeight="1" thickBot="1" x14ac:dyDescent="0.35">
      <c r="B462" s="3" t="s">
        <v>7</v>
      </c>
      <c r="C462" s="30" t="s">
        <v>28</v>
      </c>
      <c r="D462" s="30"/>
      <c r="E462" s="30"/>
      <c r="F462" s="30"/>
      <c r="G462" s="31"/>
    </row>
    <row r="464" spans="2:11" ht="17.25" thickBot="1" x14ac:dyDescent="0.35">
      <c r="B464" s="10" t="s">
        <v>21</v>
      </c>
      <c r="I464" s="7" t="s">
        <v>15</v>
      </c>
    </row>
    <row r="465" spans="2:11" ht="24.95" customHeight="1" x14ac:dyDescent="0.3">
      <c r="B465" s="1" t="s">
        <v>0</v>
      </c>
      <c r="C465" s="32" t="s">
        <v>194</v>
      </c>
      <c r="D465" s="32"/>
      <c r="E465" s="32"/>
      <c r="F465" s="32"/>
      <c r="G465" s="33"/>
      <c r="I465" s="5" t="s">
        <v>16</v>
      </c>
      <c r="J465" s="34">
        <v>0</v>
      </c>
      <c r="K465" s="35"/>
    </row>
    <row r="466" spans="2:11" ht="24.95" customHeight="1" x14ac:dyDescent="0.3">
      <c r="B466" s="2" t="s">
        <v>1</v>
      </c>
      <c r="C466" s="36">
        <v>6171000</v>
      </c>
      <c r="D466" s="36"/>
      <c r="E466" s="4" t="s">
        <v>8</v>
      </c>
      <c r="F466" s="36">
        <v>5862450</v>
      </c>
      <c r="G466" s="37"/>
      <c r="I466" s="19" t="s">
        <v>17</v>
      </c>
      <c r="J466" s="38">
        <v>0</v>
      </c>
      <c r="K466" s="39"/>
    </row>
    <row r="467" spans="2:11" ht="24.95" customHeight="1" x14ac:dyDescent="0.3">
      <c r="B467" s="2" t="s">
        <v>2</v>
      </c>
      <c r="C467" s="40">
        <f>+F466/C466</f>
        <v>0.95</v>
      </c>
      <c r="D467" s="40"/>
      <c r="E467" s="4" t="s">
        <v>9</v>
      </c>
      <c r="F467" s="36">
        <f>+F466</f>
        <v>5862450</v>
      </c>
      <c r="G467" s="37"/>
      <c r="I467" s="19" t="s">
        <v>18</v>
      </c>
      <c r="J467" s="38">
        <f>F467</f>
        <v>5862450</v>
      </c>
      <c r="K467" s="39"/>
    </row>
    <row r="468" spans="2:11" ht="24.95" customHeight="1" x14ac:dyDescent="0.3">
      <c r="B468" s="2" t="s">
        <v>3</v>
      </c>
      <c r="C468" s="41">
        <v>45247</v>
      </c>
      <c r="D468" s="22"/>
      <c r="E468" s="4" t="s">
        <v>24</v>
      </c>
      <c r="F468" s="41">
        <f>+C468</f>
        <v>45247</v>
      </c>
      <c r="G468" s="23"/>
      <c r="I468" s="19" t="s">
        <v>19</v>
      </c>
      <c r="J468" s="38">
        <f>+J465+J466+J467</f>
        <v>5862450</v>
      </c>
      <c r="K468" s="39"/>
    </row>
    <row r="469" spans="2:11" ht="24.95" customHeight="1" thickBot="1" x14ac:dyDescent="0.35">
      <c r="B469" s="2" t="s">
        <v>4</v>
      </c>
      <c r="C469" s="22" t="s">
        <v>14</v>
      </c>
      <c r="D469" s="22"/>
      <c r="E469" s="4" t="s">
        <v>22</v>
      </c>
      <c r="F469" s="20">
        <v>45250</v>
      </c>
      <c r="G469" s="42"/>
      <c r="I469" s="6" t="s">
        <v>20</v>
      </c>
      <c r="J469" s="43">
        <f>+F467-J468</f>
        <v>0</v>
      </c>
      <c r="K469" s="44"/>
    </row>
    <row r="470" spans="2:11" ht="24.95" customHeight="1" x14ac:dyDescent="0.3">
      <c r="B470" s="2" t="s">
        <v>5</v>
      </c>
      <c r="C470" s="20">
        <v>45250</v>
      </c>
      <c r="D470" s="21"/>
      <c r="E470" s="4" t="s">
        <v>10</v>
      </c>
      <c r="F470" s="22" t="s">
        <v>195</v>
      </c>
      <c r="G470" s="23"/>
    </row>
    <row r="471" spans="2:11" ht="24.95" customHeight="1" x14ac:dyDescent="0.3">
      <c r="B471" s="24" t="s">
        <v>6</v>
      </c>
      <c r="C471" s="13" t="s">
        <v>11</v>
      </c>
      <c r="D471" s="13" t="s">
        <v>12</v>
      </c>
      <c r="E471" s="25" t="s">
        <v>13</v>
      </c>
      <c r="F471" s="26"/>
      <c r="G471" s="27"/>
    </row>
    <row r="472" spans="2:11" ht="24.95" customHeight="1" x14ac:dyDescent="0.3">
      <c r="B472" s="24"/>
      <c r="C472" s="12" t="s">
        <v>196</v>
      </c>
      <c r="D472" s="12" t="s">
        <v>38</v>
      </c>
      <c r="E472" s="28" t="s">
        <v>198</v>
      </c>
      <c r="F472" s="28"/>
      <c r="G472" s="29"/>
    </row>
    <row r="473" spans="2:11" ht="24.95" customHeight="1" thickBot="1" x14ac:dyDescent="0.35">
      <c r="B473" s="3" t="s">
        <v>7</v>
      </c>
      <c r="C473" s="30" t="s">
        <v>197</v>
      </c>
      <c r="D473" s="30"/>
      <c r="E473" s="30"/>
      <c r="F473" s="30"/>
      <c r="G473" s="31"/>
    </row>
    <row r="475" spans="2:11" ht="17.25" thickBot="1" x14ac:dyDescent="0.35">
      <c r="B475" s="10" t="s">
        <v>21</v>
      </c>
      <c r="I475" s="7" t="s">
        <v>15</v>
      </c>
    </row>
    <row r="476" spans="2:11" ht="24.95" customHeight="1" x14ac:dyDescent="0.3">
      <c r="B476" s="1" t="s">
        <v>0</v>
      </c>
      <c r="C476" s="32" t="s">
        <v>199</v>
      </c>
      <c r="D476" s="32"/>
      <c r="E476" s="32"/>
      <c r="F476" s="32"/>
      <c r="G476" s="33"/>
      <c r="I476" s="5" t="s">
        <v>16</v>
      </c>
      <c r="J476" s="34">
        <v>0</v>
      </c>
      <c r="K476" s="35"/>
    </row>
    <row r="477" spans="2:11" ht="24.95" customHeight="1" x14ac:dyDescent="0.3">
      <c r="B477" s="2" t="s">
        <v>1</v>
      </c>
      <c r="C477" s="36">
        <v>1754500</v>
      </c>
      <c r="D477" s="36"/>
      <c r="E477" s="4" t="s">
        <v>8</v>
      </c>
      <c r="F477" s="36">
        <v>1702000</v>
      </c>
      <c r="G477" s="37"/>
      <c r="I477" s="19" t="s">
        <v>17</v>
      </c>
      <c r="J477" s="38">
        <v>0</v>
      </c>
      <c r="K477" s="39"/>
    </row>
    <row r="478" spans="2:11" ht="24.95" customHeight="1" x14ac:dyDescent="0.3">
      <c r="B478" s="2" t="s">
        <v>2</v>
      </c>
      <c r="C478" s="40">
        <f>+F477/C477</f>
        <v>0.97007694499857511</v>
      </c>
      <c r="D478" s="40"/>
      <c r="E478" s="4" t="s">
        <v>9</v>
      </c>
      <c r="F478" s="36">
        <f>+F477</f>
        <v>1702000</v>
      </c>
      <c r="G478" s="37"/>
      <c r="I478" s="19" t="s">
        <v>18</v>
      </c>
      <c r="J478" s="38">
        <f>F478</f>
        <v>1702000</v>
      </c>
      <c r="K478" s="39"/>
    </row>
    <row r="479" spans="2:11" ht="24.95" customHeight="1" x14ac:dyDescent="0.3">
      <c r="B479" s="2" t="s">
        <v>3</v>
      </c>
      <c r="C479" s="41">
        <v>45247</v>
      </c>
      <c r="D479" s="22"/>
      <c r="E479" s="4" t="s">
        <v>24</v>
      </c>
      <c r="F479" s="41">
        <f>+C479</f>
        <v>45247</v>
      </c>
      <c r="G479" s="23"/>
      <c r="I479" s="19" t="s">
        <v>19</v>
      </c>
      <c r="J479" s="38">
        <f>+J476+J477+J478</f>
        <v>1702000</v>
      </c>
      <c r="K479" s="39"/>
    </row>
    <row r="480" spans="2:11" ht="24.95" customHeight="1" thickBot="1" x14ac:dyDescent="0.35">
      <c r="B480" s="2" t="s">
        <v>4</v>
      </c>
      <c r="C480" s="22" t="s">
        <v>14</v>
      </c>
      <c r="D480" s="22"/>
      <c r="E480" s="4" t="s">
        <v>22</v>
      </c>
      <c r="F480" s="20">
        <v>45253</v>
      </c>
      <c r="G480" s="42"/>
      <c r="I480" s="6" t="s">
        <v>20</v>
      </c>
      <c r="J480" s="43">
        <f>+F478-J479</f>
        <v>0</v>
      </c>
      <c r="K480" s="44"/>
    </row>
    <row r="481" spans="2:11" ht="24.95" customHeight="1" x14ac:dyDescent="0.3">
      <c r="B481" s="2" t="s">
        <v>5</v>
      </c>
      <c r="C481" s="20">
        <v>45254</v>
      </c>
      <c r="D481" s="21"/>
      <c r="E481" s="4" t="s">
        <v>10</v>
      </c>
      <c r="F481" s="22" t="s">
        <v>32</v>
      </c>
      <c r="G481" s="23"/>
    </row>
    <row r="482" spans="2:11" ht="24.95" customHeight="1" x14ac:dyDescent="0.3">
      <c r="B482" s="24" t="s">
        <v>6</v>
      </c>
      <c r="C482" s="13" t="s">
        <v>11</v>
      </c>
      <c r="D482" s="13" t="s">
        <v>12</v>
      </c>
      <c r="E482" s="25" t="s">
        <v>13</v>
      </c>
      <c r="F482" s="26"/>
      <c r="G482" s="27"/>
    </row>
    <row r="483" spans="2:11" ht="24.95" customHeight="1" x14ac:dyDescent="0.3">
      <c r="B483" s="24"/>
      <c r="C483" s="12" t="s">
        <v>200</v>
      </c>
      <c r="D483" s="12" t="s">
        <v>41</v>
      </c>
      <c r="E483" s="28" t="s">
        <v>201</v>
      </c>
      <c r="F483" s="28"/>
      <c r="G483" s="29"/>
    </row>
    <row r="484" spans="2:11" ht="24.95" customHeight="1" thickBot="1" x14ac:dyDescent="0.35">
      <c r="B484" s="3" t="s">
        <v>7</v>
      </c>
      <c r="C484" s="30" t="s">
        <v>23</v>
      </c>
      <c r="D484" s="30"/>
      <c r="E484" s="30"/>
      <c r="F484" s="30"/>
      <c r="G484" s="31"/>
    </row>
    <row r="486" spans="2:11" ht="17.25" thickBot="1" x14ac:dyDescent="0.35">
      <c r="B486" s="10" t="s">
        <v>21</v>
      </c>
      <c r="I486" s="7" t="s">
        <v>15</v>
      </c>
    </row>
    <row r="487" spans="2:11" ht="24.95" customHeight="1" x14ac:dyDescent="0.3">
      <c r="B487" s="1" t="s">
        <v>0</v>
      </c>
      <c r="C487" s="32" t="s">
        <v>202</v>
      </c>
      <c r="D487" s="32"/>
      <c r="E487" s="32"/>
      <c r="F487" s="32"/>
      <c r="G487" s="33"/>
      <c r="I487" s="5" t="s">
        <v>16</v>
      </c>
      <c r="J487" s="34">
        <v>0</v>
      </c>
      <c r="K487" s="35"/>
    </row>
    <row r="488" spans="2:11" ht="24.95" customHeight="1" x14ac:dyDescent="0.3">
      <c r="B488" s="2" t="s">
        <v>1</v>
      </c>
      <c r="C488" s="36">
        <v>5463340</v>
      </c>
      <c r="D488" s="36"/>
      <c r="E488" s="4" t="s">
        <v>8</v>
      </c>
      <c r="F488" s="36">
        <v>5434000</v>
      </c>
      <c r="G488" s="37"/>
      <c r="I488" s="19" t="s">
        <v>17</v>
      </c>
      <c r="J488" s="38">
        <v>0</v>
      </c>
      <c r="K488" s="39"/>
    </row>
    <row r="489" spans="2:11" ht="24.95" customHeight="1" x14ac:dyDescent="0.3">
      <c r="B489" s="2" t="s">
        <v>2</v>
      </c>
      <c r="C489" s="40">
        <f>+F488/C488</f>
        <v>0.99462965878016008</v>
      </c>
      <c r="D489" s="40"/>
      <c r="E489" s="4" t="s">
        <v>9</v>
      </c>
      <c r="F489" s="36">
        <f>+F488</f>
        <v>5434000</v>
      </c>
      <c r="G489" s="37"/>
      <c r="I489" s="19" t="s">
        <v>18</v>
      </c>
      <c r="J489" s="38">
        <f>F489</f>
        <v>5434000</v>
      </c>
      <c r="K489" s="39"/>
    </row>
    <row r="490" spans="2:11" ht="24.95" customHeight="1" x14ac:dyDescent="0.3">
      <c r="B490" s="2" t="s">
        <v>3</v>
      </c>
      <c r="C490" s="41">
        <v>45247</v>
      </c>
      <c r="D490" s="22"/>
      <c r="E490" s="4" t="s">
        <v>24</v>
      </c>
      <c r="F490" s="41">
        <f>+C490</f>
        <v>45247</v>
      </c>
      <c r="G490" s="23"/>
      <c r="I490" s="19" t="s">
        <v>19</v>
      </c>
      <c r="J490" s="38">
        <f>+J487+J488+J489</f>
        <v>5434000</v>
      </c>
      <c r="K490" s="39"/>
    </row>
    <row r="491" spans="2:11" ht="24.95" customHeight="1" thickBot="1" x14ac:dyDescent="0.35">
      <c r="B491" s="2" t="s">
        <v>4</v>
      </c>
      <c r="C491" s="22" t="s">
        <v>14</v>
      </c>
      <c r="D491" s="22"/>
      <c r="E491" s="4" t="s">
        <v>22</v>
      </c>
      <c r="F491" s="20">
        <v>45251</v>
      </c>
      <c r="G491" s="42"/>
      <c r="I491" s="6" t="s">
        <v>20</v>
      </c>
      <c r="J491" s="43">
        <f>+F489-J490</f>
        <v>0</v>
      </c>
      <c r="K491" s="44"/>
    </row>
    <row r="492" spans="2:11" ht="24.95" customHeight="1" x14ac:dyDescent="0.3">
      <c r="B492" s="2" t="s">
        <v>5</v>
      </c>
      <c r="C492" s="20">
        <v>45254</v>
      </c>
      <c r="D492" s="21"/>
      <c r="E492" s="4" t="s">
        <v>10</v>
      </c>
      <c r="F492" s="22" t="s">
        <v>32</v>
      </c>
      <c r="G492" s="23"/>
    </row>
    <row r="493" spans="2:11" ht="24.95" customHeight="1" x14ac:dyDescent="0.3">
      <c r="B493" s="24" t="s">
        <v>6</v>
      </c>
      <c r="C493" s="13" t="s">
        <v>11</v>
      </c>
      <c r="D493" s="13" t="s">
        <v>12</v>
      </c>
      <c r="E493" s="25" t="s">
        <v>13</v>
      </c>
      <c r="F493" s="26"/>
      <c r="G493" s="27"/>
    </row>
    <row r="494" spans="2:11" ht="24.95" customHeight="1" x14ac:dyDescent="0.3">
      <c r="B494" s="24"/>
      <c r="C494" s="12" t="s">
        <v>203</v>
      </c>
      <c r="D494" s="12" t="s">
        <v>204</v>
      </c>
      <c r="E494" s="28" t="s">
        <v>205</v>
      </c>
      <c r="F494" s="28"/>
      <c r="G494" s="29"/>
    </row>
    <row r="495" spans="2:11" ht="24.95" customHeight="1" thickBot="1" x14ac:dyDescent="0.35">
      <c r="B495" s="3" t="s">
        <v>7</v>
      </c>
      <c r="C495" s="30" t="s">
        <v>206</v>
      </c>
      <c r="D495" s="30"/>
      <c r="E495" s="30"/>
      <c r="F495" s="30"/>
      <c r="G495" s="31"/>
    </row>
    <row r="497" spans="2:11" ht="17.25" thickBot="1" x14ac:dyDescent="0.35">
      <c r="B497" s="10" t="s">
        <v>21</v>
      </c>
      <c r="I497" s="7" t="s">
        <v>15</v>
      </c>
    </row>
    <row r="498" spans="2:11" ht="24.95" customHeight="1" x14ac:dyDescent="0.3">
      <c r="B498" s="1" t="s">
        <v>0</v>
      </c>
      <c r="C498" s="32" t="s">
        <v>207</v>
      </c>
      <c r="D498" s="32"/>
      <c r="E498" s="32"/>
      <c r="F498" s="32"/>
      <c r="G498" s="33"/>
      <c r="I498" s="5" t="s">
        <v>16</v>
      </c>
      <c r="J498" s="34">
        <v>0</v>
      </c>
      <c r="K498" s="35"/>
    </row>
    <row r="499" spans="2:11" ht="24.95" customHeight="1" x14ac:dyDescent="0.3">
      <c r="B499" s="2" t="s">
        <v>1</v>
      </c>
      <c r="C499" s="36">
        <v>24760000</v>
      </c>
      <c r="D499" s="36"/>
      <c r="E499" s="4" t="s">
        <v>8</v>
      </c>
      <c r="F499" s="36">
        <v>22900000</v>
      </c>
      <c r="G499" s="37"/>
      <c r="I499" s="19" t="s">
        <v>17</v>
      </c>
      <c r="J499" s="38">
        <v>0</v>
      </c>
      <c r="K499" s="39"/>
    </row>
    <row r="500" spans="2:11" ht="24.95" customHeight="1" x14ac:dyDescent="0.3">
      <c r="B500" s="2" t="s">
        <v>2</v>
      </c>
      <c r="C500" s="40">
        <f>+F499/C499</f>
        <v>0.92487883683360261</v>
      </c>
      <c r="D500" s="40"/>
      <c r="E500" s="4" t="s">
        <v>9</v>
      </c>
      <c r="F500" s="36">
        <f>+F499</f>
        <v>22900000</v>
      </c>
      <c r="G500" s="37"/>
      <c r="I500" s="19" t="s">
        <v>18</v>
      </c>
      <c r="J500" s="38">
        <v>0</v>
      </c>
      <c r="K500" s="39"/>
    </row>
    <row r="501" spans="2:11" ht="24.95" customHeight="1" x14ac:dyDescent="0.3">
      <c r="B501" s="2" t="s">
        <v>3</v>
      </c>
      <c r="C501" s="41">
        <v>45250</v>
      </c>
      <c r="D501" s="22"/>
      <c r="E501" s="4" t="s">
        <v>24</v>
      </c>
      <c r="F501" s="41">
        <f>+C501</f>
        <v>45250</v>
      </c>
      <c r="G501" s="23"/>
      <c r="I501" s="19" t="s">
        <v>19</v>
      </c>
      <c r="J501" s="38">
        <f>+J498+J499+J500</f>
        <v>0</v>
      </c>
      <c r="K501" s="39"/>
    </row>
    <row r="502" spans="2:11" ht="24.95" customHeight="1" thickBot="1" x14ac:dyDescent="0.35">
      <c r="B502" s="2" t="s">
        <v>4</v>
      </c>
      <c r="C502" s="22" t="s">
        <v>14</v>
      </c>
      <c r="D502" s="22"/>
      <c r="E502" s="4" t="s">
        <v>22</v>
      </c>
      <c r="F502" s="20"/>
      <c r="G502" s="42"/>
      <c r="I502" s="6" t="s">
        <v>20</v>
      </c>
      <c r="J502" s="43">
        <f>+F500-J501</f>
        <v>22900000</v>
      </c>
      <c r="K502" s="44"/>
    </row>
    <row r="503" spans="2:11" ht="24.95" customHeight="1" x14ac:dyDescent="0.3">
      <c r="B503" s="2" t="s">
        <v>5</v>
      </c>
      <c r="C503" s="20"/>
      <c r="D503" s="21"/>
      <c r="E503" s="4" t="s">
        <v>10</v>
      </c>
      <c r="F503" s="22" t="s">
        <v>208</v>
      </c>
      <c r="G503" s="23"/>
    </row>
    <row r="504" spans="2:11" ht="24.95" customHeight="1" x14ac:dyDescent="0.3">
      <c r="B504" s="24" t="s">
        <v>6</v>
      </c>
      <c r="C504" s="13" t="s">
        <v>11</v>
      </c>
      <c r="D504" s="13" t="s">
        <v>12</v>
      </c>
      <c r="E504" s="25" t="s">
        <v>13</v>
      </c>
      <c r="F504" s="26"/>
      <c r="G504" s="27"/>
    </row>
    <row r="505" spans="2:11" ht="24.95" customHeight="1" x14ac:dyDescent="0.3">
      <c r="B505" s="24"/>
      <c r="C505" s="12" t="s">
        <v>209</v>
      </c>
      <c r="D505" s="12" t="s">
        <v>204</v>
      </c>
      <c r="E505" s="28" t="s">
        <v>210</v>
      </c>
      <c r="F505" s="28"/>
      <c r="G505" s="29"/>
    </row>
    <row r="506" spans="2:11" ht="24.95" customHeight="1" thickBot="1" x14ac:dyDescent="0.35">
      <c r="B506" s="3" t="s">
        <v>7</v>
      </c>
      <c r="C506" s="30" t="s">
        <v>211</v>
      </c>
      <c r="D506" s="30"/>
      <c r="E506" s="30"/>
      <c r="F506" s="30"/>
      <c r="G506" s="31"/>
    </row>
    <row r="508" spans="2:11" ht="17.25" thickBot="1" x14ac:dyDescent="0.35">
      <c r="B508" s="10" t="s">
        <v>21</v>
      </c>
      <c r="I508" s="7" t="s">
        <v>15</v>
      </c>
    </row>
    <row r="509" spans="2:11" ht="24.95" customHeight="1" x14ac:dyDescent="0.3">
      <c r="B509" s="1" t="s">
        <v>0</v>
      </c>
      <c r="C509" s="32" t="s">
        <v>212</v>
      </c>
      <c r="D509" s="32"/>
      <c r="E509" s="32"/>
      <c r="F509" s="32"/>
      <c r="G509" s="33"/>
      <c r="I509" s="5" t="s">
        <v>16</v>
      </c>
      <c r="J509" s="34">
        <v>0</v>
      </c>
      <c r="K509" s="35"/>
    </row>
    <row r="510" spans="2:11" ht="24.95" customHeight="1" x14ac:dyDescent="0.3">
      <c r="B510" s="2" t="s">
        <v>1</v>
      </c>
      <c r="C510" s="36">
        <v>5940000</v>
      </c>
      <c r="D510" s="36"/>
      <c r="E510" s="4" t="s">
        <v>8</v>
      </c>
      <c r="F510" s="36">
        <v>5676000</v>
      </c>
      <c r="G510" s="37"/>
      <c r="I510" s="19" t="s">
        <v>17</v>
      </c>
      <c r="J510" s="38">
        <v>0</v>
      </c>
      <c r="K510" s="39"/>
    </row>
    <row r="511" spans="2:11" ht="24.95" customHeight="1" x14ac:dyDescent="0.3">
      <c r="B511" s="2" t="s">
        <v>2</v>
      </c>
      <c r="C511" s="40">
        <f>+F510/C510</f>
        <v>0.9555555555555556</v>
      </c>
      <c r="D511" s="40"/>
      <c r="E511" s="4" t="s">
        <v>9</v>
      </c>
      <c r="F511" s="36">
        <f>+F510</f>
        <v>5676000</v>
      </c>
      <c r="G511" s="37"/>
      <c r="I511" s="19" t="s">
        <v>18</v>
      </c>
      <c r="J511" s="38">
        <f>F511</f>
        <v>5676000</v>
      </c>
      <c r="K511" s="39"/>
    </row>
    <row r="512" spans="2:11" ht="24.95" customHeight="1" x14ac:dyDescent="0.3">
      <c r="B512" s="2" t="s">
        <v>3</v>
      </c>
      <c r="C512" s="41">
        <v>45250</v>
      </c>
      <c r="D512" s="22"/>
      <c r="E512" s="4" t="s">
        <v>24</v>
      </c>
      <c r="F512" s="41">
        <f>+C512</f>
        <v>45250</v>
      </c>
      <c r="G512" s="23"/>
      <c r="I512" s="19" t="s">
        <v>19</v>
      </c>
      <c r="J512" s="38">
        <f>+J509+J510+J511</f>
        <v>5676000</v>
      </c>
      <c r="K512" s="39"/>
    </row>
    <row r="513" spans="2:11" ht="24.95" customHeight="1" thickBot="1" x14ac:dyDescent="0.35">
      <c r="B513" s="2" t="s">
        <v>4</v>
      </c>
      <c r="C513" s="22" t="s">
        <v>14</v>
      </c>
      <c r="D513" s="22"/>
      <c r="E513" s="4" t="s">
        <v>22</v>
      </c>
      <c r="F513" s="20">
        <v>45260</v>
      </c>
      <c r="G513" s="42"/>
      <c r="I513" s="6" t="s">
        <v>20</v>
      </c>
      <c r="J513" s="43">
        <f>+F511-J512</f>
        <v>0</v>
      </c>
      <c r="K513" s="44"/>
    </row>
    <row r="514" spans="2:11" ht="24.95" customHeight="1" x14ac:dyDescent="0.3">
      <c r="B514" s="2" t="s">
        <v>5</v>
      </c>
      <c r="C514" s="20">
        <v>45261</v>
      </c>
      <c r="D514" s="21"/>
      <c r="E514" s="4" t="s">
        <v>10</v>
      </c>
      <c r="F514" s="22" t="s">
        <v>186</v>
      </c>
      <c r="G514" s="23"/>
    </row>
    <row r="515" spans="2:11" ht="24.95" customHeight="1" x14ac:dyDescent="0.3">
      <c r="B515" s="24" t="s">
        <v>6</v>
      </c>
      <c r="C515" s="13" t="s">
        <v>11</v>
      </c>
      <c r="D515" s="13" t="s">
        <v>12</v>
      </c>
      <c r="E515" s="25" t="s">
        <v>13</v>
      </c>
      <c r="F515" s="26"/>
      <c r="G515" s="27"/>
    </row>
    <row r="516" spans="2:11" ht="24.95" customHeight="1" x14ac:dyDescent="0.3">
      <c r="B516" s="24"/>
      <c r="C516" s="12" t="s">
        <v>213</v>
      </c>
      <c r="D516" s="12" t="s">
        <v>38</v>
      </c>
      <c r="E516" s="28" t="s">
        <v>214</v>
      </c>
      <c r="F516" s="28"/>
      <c r="G516" s="29"/>
    </row>
    <row r="517" spans="2:11" ht="24.95" customHeight="1" thickBot="1" x14ac:dyDescent="0.35">
      <c r="B517" s="3" t="s">
        <v>7</v>
      </c>
      <c r="C517" s="30" t="s">
        <v>206</v>
      </c>
      <c r="D517" s="30"/>
      <c r="E517" s="30"/>
      <c r="F517" s="30"/>
      <c r="G517" s="31"/>
    </row>
    <row r="519" spans="2:11" ht="17.25" thickBot="1" x14ac:dyDescent="0.35">
      <c r="B519" s="10" t="s">
        <v>21</v>
      </c>
      <c r="I519" s="7" t="s">
        <v>15</v>
      </c>
    </row>
    <row r="520" spans="2:11" ht="24.95" customHeight="1" x14ac:dyDescent="0.3">
      <c r="B520" s="1" t="s">
        <v>0</v>
      </c>
      <c r="C520" s="32" t="s">
        <v>215</v>
      </c>
      <c r="D520" s="32"/>
      <c r="E520" s="32"/>
      <c r="F520" s="32"/>
      <c r="G520" s="33"/>
      <c r="I520" s="5" t="s">
        <v>16</v>
      </c>
      <c r="J520" s="34">
        <v>0</v>
      </c>
      <c r="K520" s="35"/>
    </row>
    <row r="521" spans="2:11" ht="24.95" customHeight="1" x14ac:dyDescent="0.3">
      <c r="B521" s="2" t="s">
        <v>1</v>
      </c>
      <c r="C521" s="36">
        <v>1407560</v>
      </c>
      <c r="D521" s="36"/>
      <c r="E521" s="4" t="s">
        <v>8</v>
      </c>
      <c r="F521" s="36">
        <v>1407560</v>
      </c>
      <c r="G521" s="37"/>
      <c r="I521" s="19" t="s">
        <v>17</v>
      </c>
      <c r="J521" s="38">
        <v>0</v>
      </c>
      <c r="K521" s="39"/>
    </row>
    <row r="522" spans="2:11" ht="24.95" customHeight="1" x14ac:dyDescent="0.3">
      <c r="B522" s="2" t="s">
        <v>2</v>
      </c>
      <c r="C522" s="40">
        <f>+F521/C521</f>
        <v>1</v>
      </c>
      <c r="D522" s="40"/>
      <c r="E522" s="4" t="s">
        <v>9</v>
      </c>
      <c r="F522" s="36">
        <f>+F521</f>
        <v>1407560</v>
      </c>
      <c r="G522" s="37"/>
      <c r="I522" s="19" t="s">
        <v>18</v>
      </c>
      <c r="J522" s="38">
        <f>F522</f>
        <v>1407560</v>
      </c>
      <c r="K522" s="39"/>
    </row>
    <row r="523" spans="2:11" ht="24.95" customHeight="1" x14ac:dyDescent="0.3">
      <c r="B523" s="2" t="s">
        <v>3</v>
      </c>
      <c r="C523" s="41">
        <v>45250</v>
      </c>
      <c r="D523" s="22"/>
      <c r="E523" s="4" t="s">
        <v>24</v>
      </c>
      <c r="F523" s="41">
        <f>+C523</f>
        <v>45250</v>
      </c>
      <c r="G523" s="23"/>
      <c r="I523" s="19" t="s">
        <v>19</v>
      </c>
      <c r="J523" s="38">
        <f>+J520+J521+J522</f>
        <v>1407560</v>
      </c>
      <c r="K523" s="39"/>
    </row>
    <row r="524" spans="2:11" ht="24.95" customHeight="1" thickBot="1" x14ac:dyDescent="0.35">
      <c r="B524" s="2" t="s">
        <v>4</v>
      </c>
      <c r="C524" s="22" t="s">
        <v>25</v>
      </c>
      <c r="D524" s="22"/>
      <c r="E524" s="4" t="s">
        <v>22</v>
      </c>
      <c r="F524" s="20">
        <v>45252</v>
      </c>
      <c r="G524" s="42"/>
      <c r="I524" s="6" t="s">
        <v>20</v>
      </c>
      <c r="J524" s="43">
        <f>+F522-J523</f>
        <v>0</v>
      </c>
      <c r="K524" s="44"/>
    </row>
    <row r="525" spans="2:11" ht="24.95" customHeight="1" x14ac:dyDescent="0.3">
      <c r="B525" s="2" t="s">
        <v>5</v>
      </c>
      <c r="C525" s="20">
        <v>45252</v>
      </c>
      <c r="D525" s="21"/>
      <c r="E525" s="4" t="s">
        <v>10</v>
      </c>
      <c r="F525" s="22" t="s">
        <v>216</v>
      </c>
      <c r="G525" s="23"/>
    </row>
    <row r="526" spans="2:11" ht="24.95" customHeight="1" x14ac:dyDescent="0.3">
      <c r="B526" s="24" t="s">
        <v>6</v>
      </c>
      <c r="C526" s="13" t="s">
        <v>11</v>
      </c>
      <c r="D526" s="13" t="s">
        <v>12</v>
      </c>
      <c r="E526" s="25" t="s">
        <v>13</v>
      </c>
      <c r="F526" s="26"/>
      <c r="G526" s="27"/>
    </row>
    <row r="527" spans="2:11" ht="24.95" customHeight="1" x14ac:dyDescent="0.3">
      <c r="B527" s="24"/>
      <c r="C527" s="12" t="s">
        <v>217</v>
      </c>
      <c r="D527" s="12" t="s">
        <v>44</v>
      </c>
      <c r="E527" s="28" t="s">
        <v>218</v>
      </c>
      <c r="F527" s="28"/>
      <c r="G527" s="29"/>
    </row>
    <row r="528" spans="2:11" ht="24.95" customHeight="1" thickBot="1" x14ac:dyDescent="0.35">
      <c r="B528" s="3" t="s">
        <v>7</v>
      </c>
      <c r="C528" s="30" t="s">
        <v>28</v>
      </c>
      <c r="D528" s="30"/>
      <c r="E528" s="30"/>
      <c r="F528" s="30"/>
      <c r="G528" s="31"/>
    </row>
    <row r="530" spans="2:11" ht="17.25" thickBot="1" x14ac:dyDescent="0.35">
      <c r="B530" s="10" t="s">
        <v>21</v>
      </c>
      <c r="I530" s="7" t="s">
        <v>15</v>
      </c>
    </row>
    <row r="531" spans="2:11" ht="24.95" customHeight="1" x14ac:dyDescent="0.3">
      <c r="B531" s="1" t="s">
        <v>0</v>
      </c>
      <c r="C531" s="32" t="s">
        <v>219</v>
      </c>
      <c r="D531" s="32"/>
      <c r="E531" s="32"/>
      <c r="F531" s="32"/>
      <c r="G531" s="33"/>
      <c r="I531" s="5" t="s">
        <v>16</v>
      </c>
      <c r="J531" s="34">
        <v>0</v>
      </c>
      <c r="K531" s="35"/>
    </row>
    <row r="532" spans="2:11" ht="24.95" customHeight="1" x14ac:dyDescent="0.3">
      <c r="B532" s="2" t="s">
        <v>1</v>
      </c>
      <c r="C532" s="36">
        <v>2500000</v>
      </c>
      <c r="D532" s="36"/>
      <c r="E532" s="4" t="s">
        <v>8</v>
      </c>
      <c r="F532" s="36">
        <v>2425000</v>
      </c>
      <c r="G532" s="37"/>
      <c r="I532" s="19" t="s">
        <v>17</v>
      </c>
      <c r="J532" s="38">
        <v>0</v>
      </c>
      <c r="K532" s="39"/>
    </row>
    <row r="533" spans="2:11" ht="24.95" customHeight="1" x14ac:dyDescent="0.3">
      <c r="B533" s="2" t="s">
        <v>2</v>
      </c>
      <c r="C533" s="40">
        <f>+F532/C532</f>
        <v>0.97</v>
      </c>
      <c r="D533" s="40"/>
      <c r="E533" s="4" t="s">
        <v>9</v>
      </c>
      <c r="F533" s="36">
        <f>+F532</f>
        <v>2425000</v>
      </c>
      <c r="G533" s="37"/>
      <c r="I533" s="19" t="s">
        <v>18</v>
      </c>
      <c r="J533" s="38">
        <f>F533</f>
        <v>2425000</v>
      </c>
      <c r="K533" s="39"/>
    </row>
    <row r="534" spans="2:11" ht="24.95" customHeight="1" x14ac:dyDescent="0.3">
      <c r="B534" s="2" t="s">
        <v>3</v>
      </c>
      <c r="C534" s="41">
        <v>45250</v>
      </c>
      <c r="D534" s="22"/>
      <c r="E534" s="4" t="s">
        <v>24</v>
      </c>
      <c r="F534" s="41">
        <f>+C534</f>
        <v>45250</v>
      </c>
      <c r="G534" s="23"/>
      <c r="I534" s="19" t="s">
        <v>19</v>
      </c>
      <c r="J534" s="38">
        <f>+J531+J532+J533</f>
        <v>2425000</v>
      </c>
      <c r="K534" s="39"/>
    </row>
    <row r="535" spans="2:11" ht="24.95" customHeight="1" thickBot="1" x14ac:dyDescent="0.35">
      <c r="B535" s="2" t="s">
        <v>4</v>
      </c>
      <c r="C535" s="22" t="s">
        <v>14</v>
      </c>
      <c r="D535" s="22"/>
      <c r="E535" s="4" t="s">
        <v>22</v>
      </c>
      <c r="F535" s="20">
        <v>45251</v>
      </c>
      <c r="G535" s="42"/>
      <c r="I535" s="6" t="s">
        <v>20</v>
      </c>
      <c r="J535" s="43">
        <f>+F533-J534</f>
        <v>0</v>
      </c>
      <c r="K535" s="44"/>
    </row>
    <row r="536" spans="2:11" ht="24.95" customHeight="1" x14ac:dyDescent="0.3">
      <c r="B536" s="2" t="s">
        <v>5</v>
      </c>
      <c r="C536" s="20">
        <v>45252</v>
      </c>
      <c r="D536" s="21"/>
      <c r="E536" s="4" t="s">
        <v>10</v>
      </c>
      <c r="F536" s="22" t="s">
        <v>124</v>
      </c>
      <c r="G536" s="23"/>
    </row>
    <row r="537" spans="2:11" ht="24.95" customHeight="1" x14ac:dyDescent="0.3">
      <c r="B537" s="24" t="s">
        <v>6</v>
      </c>
      <c r="C537" s="13" t="s">
        <v>11</v>
      </c>
      <c r="D537" s="13" t="s">
        <v>12</v>
      </c>
      <c r="E537" s="25" t="s">
        <v>13</v>
      </c>
      <c r="F537" s="26"/>
      <c r="G537" s="27"/>
    </row>
    <row r="538" spans="2:11" ht="24.95" customHeight="1" x14ac:dyDescent="0.3">
      <c r="B538" s="24"/>
      <c r="C538" s="12" t="s">
        <v>220</v>
      </c>
      <c r="D538" s="12" t="s">
        <v>221</v>
      </c>
      <c r="E538" s="28" t="s">
        <v>222</v>
      </c>
      <c r="F538" s="28"/>
      <c r="G538" s="29"/>
    </row>
    <row r="539" spans="2:11" ht="24.95" customHeight="1" thickBot="1" x14ac:dyDescent="0.35">
      <c r="B539" s="3" t="s">
        <v>7</v>
      </c>
      <c r="C539" s="30" t="s">
        <v>176</v>
      </c>
      <c r="D539" s="30"/>
      <c r="E539" s="30"/>
      <c r="F539" s="30"/>
      <c r="G539" s="31"/>
    </row>
    <row r="541" spans="2:11" ht="17.25" thickBot="1" x14ac:dyDescent="0.35">
      <c r="B541" s="10" t="s">
        <v>21</v>
      </c>
      <c r="I541" s="7" t="s">
        <v>15</v>
      </c>
    </row>
    <row r="542" spans="2:11" ht="24.95" customHeight="1" x14ac:dyDescent="0.3">
      <c r="B542" s="1" t="s">
        <v>0</v>
      </c>
      <c r="C542" s="32" t="s">
        <v>223</v>
      </c>
      <c r="D542" s="32"/>
      <c r="E542" s="32"/>
      <c r="F542" s="32"/>
      <c r="G542" s="33"/>
      <c r="I542" s="5" t="s">
        <v>16</v>
      </c>
      <c r="J542" s="34">
        <v>0</v>
      </c>
      <c r="K542" s="35"/>
    </row>
    <row r="543" spans="2:11" ht="24.95" customHeight="1" x14ac:dyDescent="0.3">
      <c r="B543" s="2" t="s">
        <v>1</v>
      </c>
      <c r="C543" s="36">
        <v>7800000</v>
      </c>
      <c r="D543" s="36"/>
      <c r="E543" s="4" t="s">
        <v>8</v>
      </c>
      <c r="F543" s="36">
        <v>7254000</v>
      </c>
      <c r="G543" s="37"/>
      <c r="I543" s="19" t="s">
        <v>17</v>
      </c>
      <c r="J543" s="38">
        <v>0</v>
      </c>
      <c r="K543" s="39"/>
    </row>
    <row r="544" spans="2:11" ht="24.95" customHeight="1" x14ac:dyDescent="0.3">
      <c r="B544" s="2" t="s">
        <v>2</v>
      </c>
      <c r="C544" s="40">
        <f>+F543/C543</f>
        <v>0.93</v>
      </c>
      <c r="D544" s="40"/>
      <c r="E544" s="4" t="s">
        <v>9</v>
      </c>
      <c r="F544" s="36">
        <f>+F543</f>
        <v>7254000</v>
      </c>
      <c r="G544" s="37"/>
      <c r="I544" s="19" t="s">
        <v>18</v>
      </c>
      <c r="J544" s="38">
        <f>F544</f>
        <v>7254000</v>
      </c>
      <c r="K544" s="39"/>
    </row>
    <row r="545" spans="2:11" ht="24.95" customHeight="1" x14ac:dyDescent="0.3">
      <c r="B545" s="2" t="s">
        <v>3</v>
      </c>
      <c r="C545" s="41">
        <v>45251</v>
      </c>
      <c r="D545" s="22"/>
      <c r="E545" s="4" t="s">
        <v>24</v>
      </c>
      <c r="F545" s="41">
        <f>+C545</f>
        <v>45251</v>
      </c>
      <c r="G545" s="23"/>
      <c r="I545" s="19" t="s">
        <v>19</v>
      </c>
      <c r="J545" s="38">
        <f>+J542+J543+J544</f>
        <v>7254000</v>
      </c>
      <c r="K545" s="39"/>
    </row>
    <row r="546" spans="2:11" ht="24.95" customHeight="1" thickBot="1" x14ac:dyDescent="0.35">
      <c r="B546" s="2" t="s">
        <v>4</v>
      </c>
      <c r="C546" s="22" t="s">
        <v>14</v>
      </c>
      <c r="D546" s="22"/>
      <c r="E546" s="4" t="s">
        <v>22</v>
      </c>
      <c r="F546" s="20">
        <v>45260</v>
      </c>
      <c r="G546" s="42"/>
      <c r="I546" s="6" t="s">
        <v>20</v>
      </c>
      <c r="J546" s="43">
        <f>+F544-J545</f>
        <v>0</v>
      </c>
      <c r="K546" s="44"/>
    </row>
    <row r="547" spans="2:11" ht="24.95" customHeight="1" x14ac:dyDescent="0.3">
      <c r="B547" s="2" t="s">
        <v>5</v>
      </c>
      <c r="C547" s="20">
        <v>45264</v>
      </c>
      <c r="D547" s="21"/>
      <c r="E547" s="4" t="s">
        <v>10</v>
      </c>
      <c r="F547" s="22" t="s">
        <v>224</v>
      </c>
      <c r="G547" s="23"/>
    </row>
    <row r="548" spans="2:11" ht="24.95" customHeight="1" x14ac:dyDescent="0.3">
      <c r="B548" s="24" t="s">
        <v>6</v>
      </c>
      <c r="C548" s="13" t="s">
        <v>11</v>
      </c>
      <c r="D548" s="13" t="s">
        <v>12</v>
      </c>
      <c r="E548" s="25" t="s">
        <v>13</v>
      </c>
      <c r="F548" s="26"/>
      <c r="G548" s="27"/>
    </row>
    <row r="549" spans="2:11" ht="24.95" customHeight="1" x14ac:dyDescent="0.3">
      <c r="B549" s="24"/>
      <c r="C549" s="12" t="s">
        <v>225</v>
      </c>
      <c r="D549" s="12" t="s">
        <v>39</v>
      </c>
      <c r="E549" s="28" t="s">
        <v>226</v>
      </c>
      <c r="F549" s="28"/>
      <c r="G549" s="29"/>
    </row>
    <row r="550" spans="2:11" ht="24.95" customHeight="1" thickBot="1" x14ac:dyDescent="0.35">
      <c r="B550" s="3" t="s">
        <v>7</v>
      </c>
      <c r="C550" s="30" t="s">
        <v>176</v>
      </c>
      <c r="D550" s="30"/>
      <c r="E550" s="30"/>
      <c r="F550" s="30"/>
      <c r="G550" s="31"/>
    </row>
    <row r="552" spans="2:11" ht="17.25" thickBot="1" x14ac:dyDescent="0.35">
      <c r="B552" s="10" t="s">
        <v>21</v>
      </c>
      <c r="I552" s="7" t="s">
        <v>15</v>
      </c>
    </row>
    <row r="553" spans="2:11" ht="24.95" customHeight="1" x14ac:dyDescent="0.3">
      <c r="B553" s="1" t="s">
        <v>0</v>
      </c>
      <c r="C553" s="32" t="s">
        <v>227</v>
      </c>
      <c r="D553" s="32"/>
      <c r="E553" s="32"/>
      <c r="F553" s="32"/>
      <c r="G553" s="33"/>
      <c r="I553" s="5" t="s">
        <v>16</v>
      </c>
      <c r="J553" s="34">
        <v>0</v>
      </c>
      <c r="K553" s="35"/>
    </row>
    <row r="554" spans="2:11" ht="24.95" customHeight="1" x14ac:dyDescent="0.3">
      <c r="B554" s="2" t="s">
        <v>1</v>
      </c>
      <c r="C554" s="36">
        <v>1100000</v>
      </c>
      <c r="D554" s="36"/>
      <c r="E554" s="4" t="s">
        <v>8</v>
      </c>
      <c r="F554" s="36">
        <v>1100000</v>
      </c>
      <c r="G554" s="37"/>
      <c r="I554" s="19" t="s">
        <v>17</v>
      </c>
      <c r="J554" s="38">
        <v>0</v>
      </c>
      <c r="K554" s="39"/>
    </row>
    <row r="555" spans="2:11" ht="24.95" customHeight="1" x14ac:dyDescent="0.3">
      <c r="B555" s="2" t="s">
        <v>2</v>
      </c>
      <c r="C555" s="40">
        <f>+F554/C554</f>
        <v>1</v>
      </c>
      <c r="D555" s="40"/>
      <c r="E555" s="4" t="s">
        <v>9</v>
      </c>
      <c r="F555" s="36">
        <f>+F554</f>
        <v>1100000</v>
      </c>
      <c r="G555" s="37"/>
      <c r="I555" s="19" t="s">
        <v>18</v>
      </c>
      <c r="J555" s="38">
        <v>0</v>
      </c>
      <c r="K555" s="39"/>
    </row>
    <row r="556" spans="2:11" ht="24.95" customHeight="1" x14ac:dyDescent="0.3">
      <c r="B556" s="2" t="s">
        <v>3</v>
      </c>
      <c r="C556" s="41">
        <v>45253</v>
      </c>
      <c r="D556" s="22"/>
      <c r="E556" s="4" t="s">
        <v>24</v>
      </c>
      <c r="F556" s="41">
        <f>+C556</f>
        <v>45253</v>
      </c>
      <c r="G556" s="23"/>
      <c r="I556" s="19" t="s">
        <v>19</v>
      </c>
      <c r="J556" s="38">
        <f>+J553+J554+J555</f>
        <v>0</v>
      </c>
      <c r="K556" s="39"/>
    </row>
    <row r="557" spans="2:11" ht="24.95" customHeight="1" thickBot="1" x14ac:dyDescent="0.35">
      <c r="B557" s="2" t="s">
        <v>4</v>
      </c>
      <c r="C557" s="22" t="s">
        <v>14</v>
      </c>
      <c r="D557" s="22"/>
      <c r="E557" s="4" t="s">
        <v>22</v>
      </c>
      <c r="F557" s="20"/>
      <c r="G557" s="42"/>
      <c r="I557" s="6" t="s">
        <v>20</v>
      </c>
      <c r="J557" s="43">
        <f>+F555-J556</f>
        <v>1100000</v>
      </c>
      <c r="K557" s="44"/>
    </row>
    <row r="558" spans="2:11" ht="24.95" customHeight="1" x14ac:dyDescent="0.3">
      <c r="B558" s="2" t="s">
        <v>5</v>
      </c>
      <c r="C558" s="20"/>
      <c r="D558" s="21"/>
      <c r="E558" s="4" t="s">
        <v>10</v>
      </c>
      <c r="F558" s="22" t="s">
        <v>159</v>
      </c>
      <c r="G558" s="23"/>
    </row>
    <row r="559" spans="2:11" ht="24.95" customHeight="1" x14ac:dyDescent="0.3">
      <c r="B559" s="24" t="s">
        <v>6</v>
      </c>
      <c r="C559" s="13" t="s">
        <v>11</v>
      </c>
      <c r="D559" s="13" t="s">
        <v>12</v>
      </c>
      <c r="E559" s="25" t="s">
        <v>13</v>
      </c>
      <c r="F559" s="26"/>
      <c r="G559" s="27"/>
    </row>
    <row r="560" spans="2:11" ht="24.95" customHeight="1" x14ac:dyDescent="0.3">
      <c r="B560" s="24"/>
      <c r="C560" s="12" t="s">
        <v>228</v>
      </c>
      <c r="D560" s="12" t="s">
        <v>221</v>
      </c>
      <c r="E560" s="28" t="s">
        <v>229</v>
      </c>
      <c r="F560" s="28"/>
      <c r="G560" s="29"/>
    </row>
    <row r="561" spans="2:11" ht="24.95" customHeight="1" thickBot="1" x14ac:dyDescent="0.35">
      <c r="B561" s="3" t="s">
        <v>7</v>
      </c>
      <c r="C561" s="30" t="s">
        <v>23</v>
      </c>
      <c r="D561" s="30"/>
      <c r="E561" s="30"/>
      <c r="F561" s="30"/>
      <c r="G561" s="31"/>
    </row>
    <row r="563" spans="2:11" ht="17.25" thickBot="1" x14ac:dyDescent="0.35">
      <c r="B563" s="10" t="s">
        <v>21</v>
      </c>
      <c r="I563" s="7" t="s">
        <v>15</v>
      </c>
    </row>
    <row r="564" spans="2:11" ht="24.95" customHeight="1" x14ac:dyDescent="0.3">
      <c r="B564" s="1" t="s">
        <v>0</v>
      </c>
      <c r="C564" s="32" t="s">
        <v>230</v>
      </c>
      <c r="D564" s="32"/>
      <c r="E564" s="32"/>
      <c r="F564" s="32"/>
      <c r="G564" s="33"/>
      <c r="I564" s="5" t="s">
        <v>16</v>
      </c>
      <c r="J564" s="34">
        <v>0</v>
      </c>
      <c r="K564" s="35"/>
    </row>
    <row r="565" spans="2:11" ht="24.95" customHeight="1" x14ac:dyDescent="0.3">
      <c r="B565" s="2" t="s">
        <v>1</v>
      </c>
      <c r="C565" s="36">
        <v>1998700</v>
      </c>
      <c r="D565" s="36"/>
      <c r="E565" s="4" t="s">
        <v>8</v>
      </c>
      <c r="F565" s="36">
        <v>1938800</v>
      </c>
      <c r="G565" s="37"/>
      <c r="I565" s="19" t="s">
        <v>17</v>
      </c>
      <c r="J565" s="38">
        <v>0</v>
      </c>
      <c r="K565" s="39"/>
    </row>
    <row r="566" spans="2:11" ht="24.95" customHeight="1" x14ac:dyDescent="0.3">
      <c r="B566" s="2" t="s">
        <v>2</v>
      </c>
      <c r="C566" s="40">
        <f>+F565/C565</f>
        <v>0.97003051983789468</v>
      </c>
      <c r="D566" s="40"/>
      <c r="E566" s="4" t="s">
        <v>9</v>
      </c>
      <c r="F566" s="36">
        <f>+F565</f>
        <v>1938800</v>
      </c>
      <c r="G566" s="37"/>
      <c r="I566" s="19" t="s">
        <v>18</v>
      </c>
      <c r="J566" s="38">
        <f>F566</f>
        <v>1938800</v>
      </c>
      <c r="K566" s="39"/>
    </row>
    <row r="567" spans="2:11" ht="24.95" customHeight="1" x14ac:dyDescent="0.3">
      <c r="B567" s="2" t="s">
        <v>3</v>
      </c>
      <c r="C567" s="41">
        <v>45253</v>
      </c>
      <c r="D567" s="22"/>
      <c r="E567" s="4" t="s">
        <v>24</v>
      </c>
      <c r="F567" s="41">
        <f>+C567</f>
        <v>45253</v>
      </c>
      <c r="G567" s="23"/>
      <c r="I567" s="19" t="s">
        <v>19</v>
      </c>
      <c r="J567" s="38">
        <f>+J564+J565+J566</f>
        <v>1938800</v>
      </c>
      <c r="K567" s="39"/>
    </row>
    <row r="568" spans="2:11" ht="24.95" customHeight="1" thickBot="1" x14ac:dyDescent="0.35">
      <c r="B568" s="2" t="s">
        <v>4</v>
      </c>
      <c r="C568" s="22" t="s">
        <v>14</v>
      </c>
      <c r="D568" s="22"/>
      <c r="E568" s="4" t="s">
        <v>22</v>
      </c>
      <c r="F568" s="20">
        <v>45258</v>
      </c>
      <c r="G568" s="42"/>
      <c r="I568" s="6" t="s">
        <v>20</v>
      </c>
      <c r="J568" s="43">
        <f>+F566-J567</f>
        <v>0</v>
      </c>
      <c r="K568" s="44"/>
    </row>
    <row r="569" spans="2:11" ht="24.95" customHeight="1" x14ac:dyDescent="0.3">
      <c r="B569" s="2" t="s">
        <v>5</v>
      </c>
      <c r="C569" s="20">
        <v>45261</v>
      </c>
      <c r="D569" s="21"/>
      <c r="E569" s="4" t="s">
        <v>10</v>
      </c>
      <c r="F569" s="22" t="s">
        <v>231</v>
      </c>
      <c r="G569" s="23"/>
    </row>
    <row r="570" spans="2:11" ht="24.95" customHeight="1" x14ac:dyDescent="0.3">
      <c r="B570" s="24" t="s">
        <v>6</v>
      </c>
      <c r="C570" s="13" t="s">
        <v>11</v>
      </c>
      <c r="D570" s="13" t="s">
        <v>12</v>
      </c>
      <c r="E570" s="25" t="s">
        <v>13</v>
      </c>
      <c r="F570" s="26"/>
      <c r="G570" s="27"/>
    </row>
    <row r="571" spans="2:11" ht="24.95" customHeight="1" x14ac:dyDescent="0.3">
      <c r="B571" s="24"/>
      <c r="C571" s="12" t="s">
        <v>232</v>
      </c>
      <c r="D571" s="12" t="s">
        <v>39</v>
      </c>
      <c r="E571" s="28" t="s">
        <v>233</v>
      </c>
      <c r="F571" s="28"/>
      <c r="G571" s="29"/>
    </row>
    <row r="572" spans="2:11" ht="24.95" customHeight="1" thickBot="1" x14ac:dyDescent="0.35">
      <c r="B572" s="3" t="s">
        <v>7</v>
      </c>
      <c r="C572" s="30" t="s">
        <v>23</v>
      </c>
      <c r="D572" s="30"/>
      <c r="E572" s="30"/>
      <c r="F572" s="30"/>
      <c r="G572" s="31"/>
    </row>
    <row r="574" spans="2:11" ht="17.25" thickBot="1" x14ac:dyDescent="0.35">
      <c r="B574" s="10" t="s">
        <v>21</v>
      </c>
      <c r="I574" s="7" t="s">
        <v>15</v>
      </c>
    </row>
    <row r="575" spans="2:11" ht="24.95" customHeight="1" x14ac:dyDescent="0.3">
      <c r="B575" s="1" t="s">
        <v>0</v>
      </c>
      <c r="C575" s="32" t="s">
        <v>234</v>
      </c>
      <c r="D575" s="32"/>
      <c r="E575" s="32"/>
      <c r="F575" s="32"/>
      <c r="G575" s="33"/>
      <c r="I575" s="5" t="s">
        <v>16</v>
      </c>
      <c r="J575" s="34">
        <v>0</v>
      </c>
      <c r="K575" s="35"/>
    </row>
    <row r="576" spans="2:11" ht="24.95" customHeight="1" x14ac:dyDescent="0.3">
      <c r="B576" s="2" t="s">
        <v>1</v>
      </c>
      <c r="C576" s="36">
        <v>747000000</v>
      </c>
      <c r="D576" s="36"/>
      <c r="E576" s="4" t="s">
        <v>8</v>
      </c>
      <c r="F576" s="36">
        <v>740000000</v>
      </c>
      <c r="G576" s="37"/>
      <c r="I576" s="19" t="s">
        <v>17</v>
      </c>
      <c r="J576" s="38">
        <v>0</v>
      </c>
      <c r="K576" s="39"/>
    </row>
    <row r="577" spans="2:11" ht="24.95" customHeight="1" x14ac:dyDescent="0.3">
      <c r="B577" s="2" t="s">
        <v>2</v>
      </c>
      <c r="C577" s="40">
        <f>+F576/C576</f>
        <v>0.99062918340026773</v>
      </c>
      <c r="D577" s="40"/>
      <c r="E577" s="4" t="s">
        <v>9</v>
      </c>
      <c r="F577" s="36">
        <f>+F576</f>
        <v>740000000</v>
      </c>
      <c r="G577" s="37"/>
      <c r="I577" s="19" t="s">
        <v>18</v>
      </c>
      <c r="J577" s="38">
        <v>0</v>
      </c>
      <c r="K577" s="39"/>
    </row>
    <row r="578" spans="2:11" ht="24.95" customHeight="1" x14ac:dyDescent="0.3">
      <c r="B578" s="2" t="s">
        <v>3</v>
      </c>
      <c r="C578" s="41">
        <v>45254</v>
      </c>
      <c r="D578" s="22"/>
      <c r="E578" s="4" t="s">
        <v>24</v>
      </c>
      <c r="F578" s="41">
        <f>+C578</f>
        <v>45254</v>
      </c>
      <c r="G578" s="23"/>
      <c r="I578" s="19" t="s">
        <v>19</v>
      </c>
      <c r="J578" s="38">
        <f>+J575+J576+J577</f>
        <v>0</v>
      </c>
      <c r="K578" s="39"/>
    </row>
    <row r="579" spans="2:11" ht="24.95" customHeight="1" thickBot="1" x14ac:dyDescent="0.35">
      <c r="B579" s="2" t="s">
        <v>4</v>
      </c>
      <c r="C579" s="51" t="s">
        <v>238</v>
      </c>
      <c r="D579" s="52"/>
      <c r="E579" s="4" t="s">
        <v>22</v>
      </c>
      <c r="F579" s="20"/>
      <c r="G579" s="42"/>
      <c r="I579" s="6" t="s">
        <v>20</v>
      </c>
      <c r="J579" s="43">
        <f>+F577-J578</f>
        <v>740000000</v>
      </c>
      <c r="K579" s="44"/>
    </row>
    <row r="580" spans="2:11" ht="24.95" customHeight="1" x14ac:dyDescent="0.3">
      <c r="B580" s="2" t="s">
        <v>5</v>
      </c>
      <c r="C580" s="20"/>
      <c r="D580" s="21"/>
      <c r="E580" s="4" t="s">
        <v>10</v>
      </c>
      <c r="F580" s="22" t="s">
        <v>82</v>
      </c>
      <c r="G580" s="23"/>
    </row>
    <row r="581" spans="2:11" ht="24.95" customHeight="1" x14ac:dyDescent="0.3">
      <c r="B581" s="24" t="s">
        <v>6</v>
      </c>
      <c r="C581" s="13" t="s">
        <v>11</v>
      </c>
      <c r="D581" s="13" t="s">
        <v>12</v>
      </c>
      <c r="E581" s="25" t="s">
        <v>13</v>
      </c>
      <c r="F581" s="26"/>
      <c r="G581" s="27"/>
    </row>
    <row r="582" spans="2:11" ht="24.95" customHeight="1" x14ac:dyDescent="0.3">
      <c r="B582" s="24"/>
      <c r="C582" s="12" t="s">
        <v>235</v>
      </c>
      <c r="D582" s="12" t="s">
        <v>236</v>
      </c>
      <c r="E582" s="28" t="s">
        <v>237</v>
      </c>
      <c r="F582" s="28"/>
      <c r="G582" s="29"/>
    </row>
    <row r="583" spans="2:11" ht="24.95" customHeight="1" thickBot="1" x14ac:dyDescent="0.35">
      <c r="B583" s="3" t="s">
        <v>7</v>
      </c>
      <c r="C583" s="30" t="s">
        <v>239</v>
      </c>
      <c r="D583" s="30"/>
      <c r="E583" s="30"/>
      <c r="F583" s="30"/>
      <c r="G583" s="31"/>
    </row>
    <row r="585" spans="2:11" ht="17.25" thickBot="1" x14ac:dyDescent="0.35">
      <c r="B585" s="10" t="s">
        <v>21</v>
      </c>
      <c r="I585" s="7" t="s">
        <v>15</v>
      </c>
    </row>
    <row r="586" spans="2:11" ht="24.95" customHeight="1" x14ac:dyDescent="0.3">
      <c r="B586" s="1" t="s">
        <v>0</v>
      </c>
      <c r="C586" s="32" t="s">
        <v>241</v>
      </c>
      <c r="D586" s="32"/>
      <c r="E586" s="32"/>
      <c r="F586" s="32"/>
      <c r="G586" s="33"/>
      <c r="I586" s="5" t="s">
        <v>16</v>
      </c>
      <c r="J586" s="34">
        <v>0</v>
      </c>
      <c r="K586" s="35"/>
    </row>
    <row r="587" spans="2:11" ht="24.95" customHeight="1" x14ac:dyDescent="0.3">
      <c r="B587" s="2" t="s">
        <v>1</v>
      </c>
      <c r="C587" s="36">
        <v>3000000</v>
      </c>
      <c r="D587" s="36"/>
      <c r="E587" s="4" t="s">
        <v>8</v>
      </c>
      <c r="F587" s="36">
        <v>3000000</v>
      </c>
      <c r="G587" s="37"/>
      <c r="I587" s="19" t="s">
        <v>17</v>
      </c>
      <c r="J587" s="38">
        <v>0</v>
      </c>
      <c r="K587" s="39"/>
    </row>
    <row r="588" spans="2:11" ht="24.95" customHeight="1" x14ac:dyDescent="0.3">
      <c r="B588" s="2" t="s">
        <v>2</v>
      </c>
      <c r="C588" s="40">
        <f>+F587/C587</f>
        <v>1</v>
      </c>
      <c r="D588" s="40"/>
      <c r="E588" s="4" t="s">
        <v>9</v>
      </c>
      <c r="F588" s="36">
        <f>+F587</f>
        <v>3000000</v>
      </c>
      <c r="G588" s="37"/>
      <c r="I588" s="19" t="s">
        <v>18</v>
      </c>
      <c r="J588" s="38">
        <v>0</v>
      </c>
      <c r="K588" s="39"/>
    </row>
    <row r="589" spans="2:11" ht="24.95" customHeight="1" x14ac:dyDescent="0.3">
      <c r="B589" s="2" t="s">
        <v>3</v>
      </c>
      <c r="C589" s="41">
        <v>45257</v>
      </c>
      <c r="D589" s="22"/>
      <c r="E589" s="4" t="s">
        <v>24</v>
      </c>
      <c r="F589" s="41">
        <f>+C589</f>
        <v>45257</v>
      </c>
      <c r="G589" s="23"/>
      <c r="I589" s="19" t="s">
        <v>19</v>
      </c>
      <c r="J589" s="38">
        <f>+J586+J587+J588</f>
        <v>0</v>
      </c>
      <c r="K589" s="39"/>
    </row>
    <row r="590" spans="2:11" ht="24.95" customHeight="1" thickBot="1" x14ac:dyDescent="0.35">
      <c r="B590" s="2" t="s">
        <v>4</v>
      </c>
      <c r="C590" s="22" t="s">
        <v>14</v>
      </c>
      <c r="D590" s="22"/>
      <c r="E590" s="4" t="s">
        <v>22</v>
      </c>
      <c r="F590" s="20"/>
      <c r="G590" s="42"/>
      <c r="I590" s="6" t="s">
        <v>20</v>
      </c>
      <c r="J590" s="43">
        <f>+F588-J589</f>
        <v>3000000</v>
      </c>
      <c r="K590" s="44"/>
    </row>
    <row r="591" spans="2:11" ht="24.95" customHeight="1" x14ac:dyDescent="0.3">
      <c r="B591" s="2" t="s">
        <v>5</v>
      </c>
      <c r="C591" s="20"/>
      <c r="D591" s="21"/>
      <c r="E591" s="4" t="s">
        <v>10</v>
      </c>
      <c r="F591" s="22" t="s">
        <v>159</v>
      </c>
      <c r="G591" s="23"/>
    </row>
    <row r="592" spans="2:11" ht="24.95" customHeight="1" x14ac:dyDescent="0.3">
      <c r="B592" s="24" t="s">
        <v>6</v>
      </c>
      <c r="C592" s="13" t="s">
        <v>11</v>
      </c>
      <c r="D592" s="13" t="s">
        <v>12</v>
      </c>
      <c r="E592" s="25" t="s">
        <v>13</v>
      </c>
      <c r="F592" s="26"/>
      <c r="G592" s="27"/>
    </row>
    <row r="593" spans="2:11" ht="24.95" customHeight="1" x14ac:dyDescent="0.3">
      <c r="B593" s="24"/>
      <c r="C593" s="12" t="s">
        <v>242</v>
      </c>
      <c r="D593" s="12" t="s">
        <v>192</v>
      </c>
      <c r="E593" s="28" t="s">
        <v>243</v>
      </c>
      <c r="F593" s="28"/>
      <c r="G593" s="29"/>
    </row>
    <row r="594" spans="2:11" ht="24.95" customHeight="1" thickBot="1" x14ac:dyDescent="0.35">
      <c r="B594" s="3" t="s">
        <v>7</v>
      </c>
      <c r="C594" s="30" t="s">
        <v>23</v>
      </c>
      <c r="D594" s="30"/>
      <c r="E594" s="30"/>
      <c r="F594" s="30"/>
      <c r="G594" s="31"/>
    </row>
    <row r="596" spans="2:11" ht="17.25" thickBot="1" x14ac:dyDescent="0.35">
      <c r="B596" s="10" t="s">
        <v>21</v>
      </c>
      <c r="I596" s="7" t="s">
        <v>15</v>
      </c>
    </row>
    <row r="597" spans="2:11" ht="24.95" customHeight="1" x14ac:dyDescent="0.3">
      <c r="B597" s="1" t="s">
        <v>0</v>
      </c>
      <c r="C597" s="32" t="s">
        <v>244</v>
      </c>
      <c r="D597" s="32"/>
      <c r="E597" s="32"/>
      <c r="F597" s="32"/>
      <c r="G597" s="33"/>
      <c r="I597" s="5" t="s">
        <v>16</v>
      </c>
      <c r="J597" s="34">
        <v>0</v>
      </c>
      <c r="K597" s="35"/>
    </row>
    <row r="598" spans="2:11" ht="24.95" customHeight="1" x14ac:dyDescent="0.3">
      <c r="B598" s="2" t="s">
        <v>1</v>
      </c>
      <c r="C598" s="36">
        <v>3800000</v>
      </c>
      <c r="D598" s="36"/>
      <c r="E598" s="4" t="s">
        <v>8</v>
      </c>
      <c r="F598" s="36">
        <v>3648000</v>
      </c>
      <c r="G598" s="37"/>
      <c r="I598" s="19" t="s">
        <v>17</v>
      </c>
      <c r="J598" s="38">
        <v>0</v>
      </c>
      <c r="K598" s="39"/>
    </row>
    <row r="599" spans="2:11" ht="24.95" customHeight="1" x14ac:dyDescent="0.3">
      <c r="B599" s="2" t="s">
        <v>2</v>
      </c>
      <c r="C599" s="40">
        <f>+F598/C598</f>
        <v>0.96</v>
      </c>
      <c r="D599" s="40"/>
      <c r="E599" s="4" t="s">
        <v>9</v>
      </c>
      <c r="F599" s="36">
        <f>+F598</f>
        <v>3648000</v>
      </c>
      <c r="G599" s="37"/>
      <c r="I599" s="19" t="s">
        <v>18</v>
      </c>
      <c r="J599" s="38">
        <f>F599</f>
        <v>3648000</v>
      </c>
      <c r="K599" s="39"/>
    </row>
    <row r="600" spans="2:11" ht="24.95" customHeight="1" x14ac:dyDescent="0.3">
      <c r="B600" s="2" t="s">
        <v>3</v>
      </c>
      <c r="C600" s="41">
        <v>45257</v>
      </c>
      <c r="D600" s="22"/>
      <c r="E600" s="4" t="s">
        <v>24</v>
      </c>
      <c r="F600" s="41">
        <f>+C600</f>
        <v>45257</v>
      </c>
      <c r="G600" s="23"/>
      <c r="I600" s="19" t="s">
        <v>19</v>
      </c>
      <c r="J600" s="38">
        <f>+J597+J598+J599</f>
        <v>3648000</v>
      </c>
      <c r="K600" s="39"/>
    </row>
    <row r="601" spans="2:11" ht="24.95" customHeight="1" thickBot="1" x14ac:dyDescent="0.35">
      <c r="B601" s="2" t="s">
        <v>4</v>
      </c>
      <c r="C601" s="22" t="s">
        <v>14</v>
      </c>
      <c r="D601" s="22"/>
      <c r="E601" s="4" t="s">
        <v>22</v>
      </c>
      <c r="F601" s="20">
        <v>45263</v>
      </c>
      <c r="G601" s="42"/>
      <c r="I601" s="6" t="s">
        <v>20</v>
      </c>
      <c r="J601" s="43">
        <f>+F599-J600</f>
        <v>0</v>
      </c>
      <c r="K601" s="44"/>
    </row>
    <row r="602" spans="2:11" ht="24.95" customHeight="1" x14ac:dyDescent="0.3">
      <c r="B602" s="2" t="s">
        <v>5</v>
      </c>
      <c r="C602" s="20">
        <v>45264</v>
      </c>
      <c r="D602" s="21"/>
      <c r="E602" s="4" t="s">
        <v>10</v>
      </c>
      <c r="F602" s="22" t="s">
        <v>124</v>
      </c>
      <c r="G602" s="23"/>
    </row>
    <row r="603" spans="2:11" ht="24.95" customHeight="1" x14ac:dyDescent="0.3">
      <c r="B603" s="24" t="s">
        <v>6</v>
      </c>
      <c r="C603" s="13" t="s">
        <v>11</v>
      </c>
      <c r="D603" s="13" t="s">
        <v>12</v>
      </c>
      <c r="E603" s="25" t="s">
        <v>13</v>
      </c>
      <c r="F603" s="26"/>
      <c r="G603" s="27"/>
    </row>
    <row r="604" spans="2:11" ht="24.95" customHeight="1" x14ac:dyDescent="0.3">
      <c r="B604" s="24"/>
      <c r="C604" s="12" t="s">
        <v>245</v>
      </c>
      <c r="D604" s="12" t="s">
        <v>42</v>
      </c>
      <c r="E604" s="28" t="s">
        <v>246</v>
      </c>
      <c r="F604" s="28"/>
      <c r="G604" s="29"/>
    </row>
    <row r="605" spans="2:11" ht="24.95" customHeight="1" thickBot="1" x14ac:dyDescent="0.35">
      <c r="B605" s="3" t="s">
        <v>7</v>
      </c>
      <c r="C605" s="30" t="s">
        <v>23</v>
      </c>
      <c r="D605" s="30"/>
      <c r="E605" s="30"/>
      <c r="F605" s="30"/>
      <c r="G605" s="31"/>
    </row>
    <row r="607" spans="2:11" ht="17.25" thickBot="1" x14ac:dyDescent="0.35">
      <c r="B607" s="10" t="s">
        <v>21</v>
      </c>
      <c r="I607" s="7" t="s">
        <v>15</v>
      </c>
    </row>
    <row r="608" spans="2:11" ht="24.95" customHeight="1" x14ac:dyDescent="0.3">
      <c r="B608" s="1" t="s">
        <v>0</v>
      </c>
      <c r="C608" s="32" t="s">
        <v>247</v>
      </c>
      <c r="D608" s="32"/>
      <c r="E608" s="32"/>
      <c r="F608" s="32"/>
      <c r="G608" s="33"/>
      <c r="I608" s="5" t="s">
        <v>16</v>
      </c>
      <c r="J608" s="34">
        <v>0</v>
      </c>
      <c r="K608" s="35"/>
    </row>
    <row r="609" spans="2:11" ht="24.95" customHeight="1" x14ac:dyDescent="0.3">
      <c r="B609" s="2" t="s">
        <v>1</v>
      </c>
      <c r="C609" s="36">
        <v>5346000</v>
      </c>
      <c r="D609" s="36"/>
      <c r="E609" s="4" t="s">
        <v>8</v>
      </c>
      <c r="F609" s="36">
        <v>5078700</v>
      </c>
      <c r="G609" s="37"/>
      <c r="I609" s="19" t="s">
        <v>17</v>
      </c>
      <c r="J609" s="38">
        <v>0</v>
      </c>
      <c r="K609" s="39"/>
    </row>
    <row r="610" spans="2:11" ht="24.95" customHeight="1" x14ac:dyDescent="0.3">
      <c r="B610" s="2" t="s">
        <v>2</v>
      </c>
      <c r="C610" s="40">
        <f>+F609/C609</f>
        <v>0.95</v>
      </c>
      <c r="D610" s="40"/>
      <c r="E610" s="4" t="s">
        <v>9</v>
      </c>
      <c r="F610" s="36">
        <f>+F609</f>
        <v>5078700</v>
      </c>
      <c r="G610" s="37"/>
      <c r="I610" s="19" t="s">
        <v>18</v>
      </c>
      <c r="J610" s="38">
        <v>0</v>
      </c>
      <c r="K610" s="39"/>
    </row>
    <row r="611" spans="2:11" ht="24.95" customHeight="1" x14ac:dyDescent="0.3">
      <c r="B611" s="2" t="s">
        <v>3</v>
      </c>
      <c r="C611" s="41">
        <v>45258</v>
      </c>
      <c r="D611" s="22"/>
      <c r="E611" s="4" t="s">
        <v>24</v>
      </c>
      <c r="F611" s="41">
        <f>+C611</f>
        <v>45258</v>
      </c>
      <c r="G611" s="23"/>
      <c r="I611" s="19" t="s">
        <v>19</v>
      </c>
      <c r="J611" s="38">
        <f>+J608+J609+J610</f>
        <v>0</v>
      </c>
      <c r="K611" s="39"/>
    </row>
    <row r="612" spans="2:11" ht="24.95" customHeight="1" thickBot="1" x14ac:dyDescent="0.35">
      <c r="B612" s="2" t="s">
        <v>4</v>
      </c>
      <c r="C612" s="22" t="s">
        <v>14</v>
      </c>
      <c r="D612" s="22"/>
      <c r="E612" s="4" t="s">
        <v>22</v>
      </c>
      <c r="F612" s="20"/>
      <c r="G612" s="42"/>
      <c r="I612" s="6" t="s">
        <v>20</v>
      </c>
      <c r="J612" s="43">
        <f>+F610-J611</f>
        <v>5078700</v>
      </c>
      <c r="K612" s="44"/>
    </row>
    <row r="613" spans="2:11" ht="24.95" customHeight="1" x14ac:dyDescent="0.3">
      <c r="B613" s="2" t="s">
        <v>5</v>
      </c>
      <c r="C613" s="20"/>
      <c r="D613" s="21"/>
      <c r="E613" s="4" t="s">
        <v>10</v>
      </c>
      <c r="F613" s="22" t="s">
        <v>248</v>
      </c>
      <c r="G613" s="23"/>
    </row>
    <row r="614" spans="2:11" ht="24.95" customHeight="1" x14ac:dyDescent="0.3">
      <c r="B614" s="24" t="s">
        <v>6</v>
      </c>
      <c r="C614" s="13" t="s">
        <v>11</v>
      </c>
      <c r="D614" s="13" t="s">
        <v>12</v>
      </c>
      <c r="E614" s="25" t="s">
        <v>13</v>
      </c>
      <c r="F614" s="26"/>
      <c r="G614" s="27"/>
    </row>
    <row r="615" spans="2:11" ht="24.95" customHeight="1" x14ac:dyDescent="0.3">
      <c r="B615" s="24"/>
      <c r="C615" s="12" t="s">
        <v>249</v>
      </c>
      <c r="D615" s="12" t="s">
        <v>41</v>
      </c>
      <c r="E615" s="28" t="s">
        <v>250</v>
      </c>
      <c r="F615" s="28"/>
      <c r="G615" s="29"/>
    </row>
    <row r="616" spans="2:11" ht="24.95" customHeight="1" thickBot="1" x14ac:dyDescent="0.35">
      <c r="B616" s="3" t="s">
        <v>7</v>
      </c>
      <c r="C616" s="30" t="s">
        <v>23</v>
      </c>
      <c r="D616" s="30"/>
      <c r="E616" s="30"/>
      <c r="F616" s="30"/>
      <c r="G616" s="31"/>
    </row>
    <row r="618" spans="2:11" ht="17.25" thickBot="1" x14ac:dyDescent="0.35">
      <c r="B618" s="10" t="s">
        <v>21</v>
      </c>
      <c r="I618" s="7" t="s">
        <v>15</v>
      </c>
    </row>
    <row r="619" spans="2:11" ht="24.95" customHeight="1" x14ac:dyDescent="0.3">
      <c r="B619" s="1" t="s">
        <v>0</v>
      </c>
      <c r="C619" s="32" t="s">
        <v>251</v>
      </c>
      <c r="D619" s="32"/>
      <c r="E619" s="32"/>
      <c r="F619" s="32"/>
      <c r="G619" s="33"/>
      <c r="I619" s="5" t="s">
        <v>16</v>
      </c>
      <c r="J619" s="34">
        <v>0</v>
      </c>
      <c r="K619" s="35"/>
    </row>
    <row r="620" spans="2:11" ht="24.95" customHeight="1" x14ac:dyDescent="0.3">
      <c r="B620" s="2" t="s">
        <v>1</v>
      </c>
      <c r="C620" s="36">
        <v>9405000</v>
      </c>
      <c r="D620" s="36"/>
      <c r="E620" s="4" t="s">
        <v>8</v>
      </c>
      <c r="F620" s="36">
        <v>8415000</v>
      </c>
      <c r="G620" s="37"/>
      <c r="I620" s="19" t="s">
        <v>17</v>
      </c>
      <c r="J620" s="38">
        <v>0</v>
      </c>
      <c r="K620" s="39"/>
    </row>
    <row r="621" spans="2:11" ht="24.95" customHeight="1" x14ac:dyDescent="0.3">
      <c r="B621" s="2" t="s">
        <v>2</v>
      </c>
      <c r="C621" s="40">
        <f>+F620/C620</f>
        <v>0.89473684210526316</v>
      </c>
      <c r="D621" s="40"/>
      <c r="E621" s="4" t="s">
        <v>9</v>
      </c>
      <c r="F621" s="36">
        <f>+F620</f>
        <v>8415000</v>
      </c>
      <c r="G621" s="37"/>
      <c r="I621" s="19" t="s">
        <v>18</v>
      </c>
      <c r="J621" s="38">
        <v>0</v>
      </c>
      <c r="K621" s="39"/>
    </row>
    <row r="622" spans="2:11" ht="24.95" customHeight="1" x14ac:dyDescent="0.3">
      <c r="B622" s="2" t="s">
        <v>3</v>
      </c>
      <c r="C622" s="41">
        <v>45258</v>
      </c>
      <c r="D622" s="22"/>
      <c r="E622" s="4" t="s">
        <v>24</v>
      </c>
      <c r="F622" s="41">
        <f>+C622</f>
        <v>45258</v>
      </c>
      <c r="G622" s="23"/>
      <c r="I622" s="19" t="s">
        <v>19</v>
      </c>
      <c r="J622" s="38">
        <f>+J619+J620+J621</f>
        <v>0</v>
      </c>
      <c r="K622" s="39"/>
    </row>
    <row r="623" spans="2:11" ht="24.95" customHeight="1" thickBot="1" x14ac:dyDescent="0.35">
      <c r="B623" s="2" t="s">
        <v>4</v>
      </c>
      <c r="C623" s="22" t="s">
        <v>14</v>
      </c>
      <c r="D623" s="22"/>
      <c r="E623" s="4" t="s">
        <v>22</v>
      </c>
      <c r="F623" s="20"/>
      <c r="G623" s="42"/>
      <c r="I623" s="6" t="s">
        <v>20</v>
      </c>
      <c r="J623" s="43">
        <f>+F621-J622</f>
        <v>8415000</v>
      </c>
      <c r="K623" s="44"/>
    </row>
    <row r="624" spans="2:11" ht="24.95" customHeight="1" x14ac:dyDescent="0.3">
      <c r="B624" s="2" t="s">
        <v>5</v>
      </c>
      <c r="C624" s="20"/>
      <c r="D624" s="21"/>
      <c r="E624" s="4" t="s">
        <v>10</v>
      </c>
      <c r="F624" s="22" t="s">
        <v>159</v>
      </c>
      <c r="G624" s="23"/>
    </row>
    <row r="625" spans="2:11" ht="24.95" customHeight="1" x14ac:dyDescent="0.3">
      <c r="B625" s="24" t="s">
        <v>6</v>
      </c>
      <c r="C625" s="13" t="s">
        <v>11</v>
      </c>
      <c r="D625" s="13" t="s">
        <v>12</v>
      </c>
      <c r="E625" s="25" t="s">
        <v>13</v>
      </c>
      <c r="F625" s="26"/>
      <c r="G625" s="27"/>
    </row>
    <row r="626" spans="2:11" ht="24.95" customHeight="1" x14ac:dyDescent="0.3">
      <c r="B626" s="24"/>
      <c r="C626" s="12" t="s">
        <v>228</v>
      </c>
      <c r="D626" s="12" t="s">
        <v>221</v>
      </c>
      <c r="E626" s="28" t="s">
        <v>252</v>
      </c>
      <c r="F626" s="28"/>
      <c r="G626" s="29"/>
    </row>
    <row r="627" spans="2:11" ht="24.95" customHeight="1" thickBot="1" x14ac:dyDescent="0.35">
      <c r="B627" s="3" t="s">
        <v>7</v>
      </c>
      <c r="C627" s="30" t="s">
        <v>23</v>
      </c>
      <c r="D627" s="30"/>
      <c r="E627" s="30"/>
      <c r="F627" s="30"/>
      <c r="G627" s="31"/>
    </row>
    <row r="629" spans="2:11" ht="17.25" thickBot="1" x14ac:dyDescent="0.35">
      <c r="B629" s="10" t="s">
        <v>21</v>
      </c>
      <c r="I629" s="7" t="s">
        <v>15</v>
      </c>
    </row>
    <row r="630" spans="2:11" ht="24.95" customHeight="1" x14ac:dyDescent="0.3">
      <c r="B630" s="1" t="s">
        <v>0</v>
      </c>
      <c r="C630" s="32" t="s">
        <v>253</v>
      </c>
      <c r="D630" s="32"/>
      <c r="E630" s="32"/>
      <c r="F630" s="32"/>
      <c r="G630" s="33"/>
      <c r="I630" s="5" t="s">
        <v>16</v>
      </c>
      <c r="J630" s="34">
        <v>0</v>
      </c>
      <c r="K630" s="35"/>
    </row>
    <row r="631" spans="2:11" ht="24.95" customHeight="1" x14ac:dyDescent="0.3">
      <c r="B631" s="2" t="s">
        <v>1</v>
      </c>
      <c r="C631" s="36">
        <v>51375500</v>
      </c>
      <c r="D631" s="36"/>
      <c r="E631" s="4" t="s">
        <v>8</v>
      </c>
      <c r="F631" s="36">
        <v>46237950</v>
      </c>
      <c r="G631" s="37"/>
      <c r="I631" s="19" t="s">
        <v>17</v>
      </c>
      <c r="J631" s="38">
        <v>0</v>
      </c>
      <c r="K631" s="39"/>
    </row>
    <row r="632" spans="2:11" ht="24.95" customHeight="1" x14ac:dyDescent="0.3">
      <c r="B632" s="2" t="s">
        <v>2</v>
      </c>
      <c r="C632" s="40">
        <f>+F631/C631</f>
        <v>0.9</v>
      </c>
      <c r="D632" s="40"/>
      <c r="E632" s="4" t="s">
        <v>9</v>
      </c>
      <c r="F632" s="36">
        <f>+F631</f>
        <v>46237950</v>
      </c>
      <c r="G632" s="37"/>
      <c r="I632" s="19" t="s">
        <v>18</v>
      </c>
      <c r="J632" s="38">
        <v>0</v>
      </c>
      <c r="K632" s="39"/>
    </row>
    <row r="633" spans="2:11" ht="24.95" customHeight="1" x14ac:dyDescent="0.3">
      <c r="B633" s="2" t="s">
        <v>3</v>
      </c>
      <c r="C633" s="41">
        <v>45258</v>
      </c>
      <c r="D633" s="22"/>
      <c r="E633" s="4" t="s">
        <v>24</v>
      </c>
      <c r="F633" s="41">
        <f>+C633</f>
        <v>45258</v>
      </c>
      <c r="G633" s="23"/>
      <c r="I633" s="19" t="s">
        <v>19</v>
      </c>
      <c r="J633" s="38">
        <f>+J630+J631+J632</f>
        <v>0</v>
      </c>
      <c r="K633" s="39"/>
    </row>
    <row r="634" spans="2:11" ht="24.95" customHeight="1" thickBot="1" x14ac:dyDescent="0.35">
      <c r="B634" s="2" t="s">
        <v>4</v>
      </c>
      <c r="C634" s="22" t="s">
        <v>14</v>
      </c>
      <c r="D634" s="22"/>
      <c r="E634" s="4" t="s">
        <v>22</v>
      </c>
      <c r="F634" s="20"/>
      <c r="G634" s="42"/>
      <c r="I634" s="6" t="s">
        <v>20</v>
      </c>
      <c r="J634" s="43">
        <f>+F632-J633</f>
        <v>46237950</v>
      </c>
      <c r="K634" s="44"/>
    </row>
    <row r="635" spans="2:11" ht="24.95" customHeight="1" x14ac:dyDescent="0.3">
      <c r="B635" s="2" t="s">
        <v>5</v>
      </c>
      <c r="C635" s="20"/>
      <c r="D635" s="21"/>
      <c r="E635" s="4" t="s">
        <v>10</v>
      </c>
      <c r="F635" s="22" t="s">
        <v>254</v>
      </c>
      <c r="G635" s="23"/>
    </row>
    <row r="636" spans="2:11" ht="24.95" customHeight="1" x14ac:dyDescent="0.3">
      <c r="B636" s="24" t="s">
        <v>6</v>
      </c>
      <c r="C636" s="13" t="s">
        <v>11</v>
      </c>
      <c r="D636" s="13" t="s">
        <v>12</v>
      </c>
      <c r="E636" s="25" t="s">
        <v>13</v>
      </c>
      <c r="F636" s="26"/>
      <c r="G636" s="27"/>
    </row>
    <row r="637" spans="2:11" ht="24.95" customHeight="1" x14ac:dyDescent="0.3">
      <c r="B637" s="24"/>
      <c r="C637" s="12" t="s">
        <v>255</v>
      </c>
      <c r="D637" s="12" t="s">
        <v>38</v>
      </c>
      <c r="E637" s="28" t="s">
        <v>256</v>
      </c>
      <c r="F637" s="28"/>
      <c r="G637" s="29"/>
    </row>
    <row r="638" spans="2:11" ht="24.95" customHeight="1" thickBot="1" x14ac:dyDescent="0.35">
      <c r="B638" s="3" t="s">
        <v>7</v>
      </c>
      <c r="C638" s="30" t="s">
        <v>257</v>
      </c>
      <c r="D638" s="30"/>
      <c r="E638" s="30"/>
      <c r="F638" s="30"/>
      <c r="G638" s="31"/>
    </row>
    <row r="640" spans="2:11" ht="17.25" thickBot="1" x14ac:dyDescent="0.35">
      <c r="B640" s="10" t="s">
        <v>21</v>
      </c>
      <c r="I640" s="7" t="s">
        <v>15</v>
      </c>
    </row>
    <row r="641" spans="2:11" ht="24.95" customHeight="1" x14ac:dyDescent="0.3">
      <c r="B641" s="1" t="s">
        <v>0</v>
      </c>
      <c r="C641" s="32" t="s">
        <v>258</v>
      </c>
      <c r="D641" s="32"/>
      <c r="E641" s="32"/>
      <c r="F641" s="32"/>
      <c r="G641" s="33"/>
      <c r="I641" s="5" t="s">
        <v>16</v>
      </c>
      <c r="J641" s="34">
        <v>0</v>
      </c>
      <c r="K641" s="35"/>
    </row>
    <row r="642" spans="2:11" ht="24.95" customHeight="1" x14ac:dyDescent="0.3">
      <c r="B642" s="2" t="s">
        <v>1</v>
      </c>
      <c r="C642" s="36">
        <v>2970000</v>
      </c>
      <c r="D642" s="36"/>
      <c r="E642" s="4" t="s">
        <v>8</v>
      </c>
      <c r="F642" s="36">
        <v>2880900</v>
      </c>
      <c r="G642" s="37"/>
      <c r="I642" s="19" t="s">
        <v>17</v>
      </c>
      <c r="J642" s="38">
        <v>0</v>
      </c>
      <c r="K642" s="39"/>
    </row>
    <row r="643" spans="2:11" ht="24.95" customHeight="1" x14ac:dyDescent="0.3">
      <c r="B643" s="2" t="s">
        <v>2</v>
      </c>
      <c r="C643" s="40">
        <f>+F642/C642</f>
        <v>0.97</v>
      </c>
      <c r="D643" s="40"/>
      <c r="E643" s="4" t="s">
        <v>9</v>
      </c>
      <c r="F643" s="36">
        <f>+F642</f>
        <v>2880900</v>
      </c>
      <c r="G643" s="37"/>
      <c r="I643" s="19" t="s">
        <v>18</v>
      </c>
      <c r="J643" s="38">
        <v>0</v>
      </c>
      <c r="K643" s="39"/>
    </row>
    <row r="644" spans="2:11" ht="24.95" customHeight="1" x14ac:dyDescent="0.3">
      <c r="B644" s="2" t="s">
        <v>3</v>
      </c>
      <c r="C644" s="41">
        <v>45258</v>
      </c>
      <c r="D644" s="22"/>
      <c r="E644" s="4" t="s">
        <v>24</v>
      </c>
      <c r="F644" s="41">
        <f>+C644</f>
        <v>45258</v>
      </c>
      <c r="G644" s="23"/>
      <c r="I644" s="19" t="s">
        <v>19</v>
      </c>
      <c r="J644" s="38">
        <f>+J641+J642+J643</f>
        <v>0</v>
      </c>
      <c r="K644" s="39"/>
    </row>
    <row r="645" spans="2:11" ht="24.95" customHeight="1" thickBot="1" x14ac:dyDescent="0.35">
      <c r="B645" s="2" t="s">
        <v>4</v>
      </c>
      <c r="C645" s="22" t="s">
        <v>14</v>
      </c>
      <c r="D645" s="22"/>
      <c r="E645" s="4" t="s">
        <v>22</v>
      </c>
      <c r="F645" s="20"/>
      <c r="G645" s="42"/>
      <c r="I645" s="6" t="s">
        <v>20</v>
      </c>
      <c r="J645" s="43">
        <f>+F643-J644</f>
        <v>2880900</v>
      </c>
      <c r="K645" s="44"/>
    </row>
    <row r="646" spans="2:11" ht="24.95" customHeight="1" x14ac:dyDescent="0.3">
      <c r="B646" s="2" t="s">
        <v>5</v>
      </c>
      <c r="C646" s="20"/>
      <c r="D646" s="21"/>
      <c r="E646" s="4" t="s">
        <v>10</v>
      </c>
      <c r="F646" s="22" t="s">
        <v>178</v>
      </c>
      <c r="G646" s="23"/>
    </row>
    <row r="647" spans="2:11" ht="24.95" customHeight="1" x14ac:dyDescent="0.3">
      <c r="B647" s="24" t="s">
        <v>6</v>
      </c>
      <c r="C647" s="13" t="s">
        <v>11</v>
      </c>
      <c r="D647" s="13" t="s">
        <v>12</v>
      </c>
      <c r="E647" s="25" t="s">
        <v>13</v>
      </c>
      <c r="F647" s="26"/>
      <c r="G647" s="27"/>
    </row>
    <row r="648" spans="2:11" ht="24.95" customHeight="1" x14ac:dyDescent="0.3">
      <c r="B648" s="24"/>
      <c r="C648" s="12" t="s">
        <v>179</v>
      </c>
      <c r="D648" s="12" t="s">
        <v>180</v>
      </c>
      <c r="E648" s="28" t="s">
        <v>181</v>
      </c>
      <c r="F648" s="28"/>
      <c r="G648" s="29"/>
    </row>
    <row r="649" spans="2:11" ht="24.95" customHeight="1" thickBot="1" x14ac:dyDescent="0.35">
      <c r="B649" s="3" t="s">
        <v>7</v>
      </c>
      <c r="C649" s="30" t="s">
        <v>23</v>
      </c>
      <c r="D649" s="30"/>
      <c r="E649" s="30"/>
      <c r="F649" s="30"/>
      <c r="G649" s="31"/>
    </row>
    <row r="651" spans="2:11" ht="17.25" thickBot="1" x14ac:dyDescent="0.35">
      <c r="B651" s="10" t="s">
        <v>21</v>
      </c>
      <c r="I651" s="7" t="s">
        <v>15</v>
      </c>
    </row>
    <row r="652" spans="2:11" ht="24.95" customHeight="1" x14ac:dyDescent="0.3">
      <c r="B652" s="1" t="s">
        <v>0</v>
      </c>
      <c r="C652" s="32" t="s">
        <v>258</v>
      </c>
      <c r="D652" s="32"/>
      <c r="E652" s="32"/>
      <c r="F652" s="32"/>
      <c r="G652" s="33"/>
      <c r="I652" s="5" t="s">
        <v>16</v>
      </c>
      <c r="J652" s="34">
        <v>0</v>
      </c>
      <c r="K652" s="35"/>
    </row>
    <row r="653" spans="2:11" ht="24.95" customHeight="1" x14ac:dyDescent="0.3">
      <c r="B653" s="2" t="s">
        <v>1</v>
      </c>
      <c r="C653" s="36">
        <v>2970000</v>
      </c>
      <c r="D653" s="36"/>
      <c r="E653" s="4" t="s">
        <v>8</v>
      </c>
      <c r="F653" s="36">
        <v>2880900</v>
      </c>
      <c r="G653" s="37"/>
      <c r="I653" s="19" t="s">
        <v>17</v>
      </c>
      <c r="J653" s="38">
        <v>0</v>
      </c>
      <c r="K653" s="39"/>
    </row>
    <row r="654" spans="2:11" ht="24.95" customHeight="1" x14ac:dyDescent="0.3">
      <c r="B654" s="2" t="s">
        <v>2</v>
      </c>
      <c r="C654" s="40">
        <f>+F653/C653</f>
        <v>0.97</v>
      </c>
      <c r="D654" s="40"/>
      <c r="E654" s="4" t="s">
        <v>9</v>
      </c>
      <c r="F654" s="36">
        <f>+F653</f>
        <v>2880900</v>
      </c>
      <c r="G654" s="37"/>
      <c r="I654" s="19" t="s">
        <v>18</v>
      </c>
      <c r="J654" s="38">
        <v>0</v>
      </c>
      <c r="K654" s="39"/>
    </row>
    <row r="655" spans="2:11" ht="24.95" customHeight="1" x14ac:dyDescent="0.3">
      <c r="B655" s="2" t="s">
        <v>3</v>
      </c>
      <c r="C655" s="41">
        <v>45258</v>
      </c>
      <c r="D655" s="22"/>
      <c r="E655" s="4" t="s">
        <v>24</v>
      </c>
      <c r="F655" s="41">
        <f>+C655</f>
        <v>45258</v>
      </c>
      <c r="G655" s="23"/>
      <c r="I655" s="19" t="s">
        <v>19</v>
      </c>
      <c r="J655" s="38">
        <f>+J652+J653+J654</f>
        <v>0</v>
      </c>
      <c r="K655" s="39"/>
    </row>
    <row r="656" spans="2:11" ht="24.95" customHeight="1" thickBot="1" x14ac:dyDescent="0.35">
      <c r="B656" s="2" t="s">
        <v>4</v>
      </c>
      <c r="C656" s="22" t="s">
        <v>14</v>
      </c>
      <c r="D656" s="22"/>
      <c r="E656" s="4" t="s">
        <v>22</v>
      </c>
      <c r="F656" s="20"/>
      <c r="G656" s="42"/>
      <c r="I656" s="6" t="s">
        <v>20</v>
      </c>
      <c r="J656" s="43">
        <f>+F654-J655</f>
        <v>2880900</v>
      </c>
      <c r="K656" s="44"/>
    </row>
    <row r="657" spans="2:11" ht="24.95" customHeight="1" x14ac:dyDescent="0.3">
      <c r="B657" s="2" t="s">
        <v>5</v>
      </c>
      <c r="C657" s="20"/>
      <c r="D657" s="21"/>
      <c r="E657" s="4" t="s">
        <v>10</v>
      </c>
      <c r="F657" s="22" t="s">
        <v>178</v>
      </c>
      <c r="G657" s="23"/>
    </row>
    <row r="658" spans="2:11" ht="24.95" customHeight="1" x14ac:dyDescent="0.3">
      <c r="B658" s="24" t="s">
        <v>6</v>
      </c>
      <c r="C658" s="13" t="s">
        <v>11</v>
      </c>
      <c r="D658" s="13" t="s">
        <v>12</v>
      </c>
      <c r="E658" s="25" t="s">
        <v>13</v>
      </c>
      <c r="F658" s="26"/>
      <c r="G658" s="27"/>
    </row>
    <row r="659" spans="2:11" ht="24.95" customHeight="1" x14ac:dyDescent="0.3">
      <c r="B659" s="24"/>
      <c r="C659" s="12" t="s">
        <v>179</v>
      </c>
      <c r="D659" s="12" t="s">
        <v>180</v>
      </c>
      <c r="E659" s="28" t="s">
        <v>181</v>
      </c>
      <c r="F659" s="28"/>
      <c r="G659" s="29"/>
    </row>
    <row r="660" spans="2:11" ht="24.95" customHeight="1" thickBot="1" x14ac:dyDescent="0.35">
      <c r="B660" s="3" t="s">
        <v>7</v>
      </c>
      <c r="C660" s="30" t="s">
        <v>23</v>
      </c>
      <c r="D660" s="30"/>
      <c r="E660" s="30"/>
      <c r="F660" s="30"/>
      <c r="G660" s="31"/>
    </row>
    <row r="662" spans="2:11" ht="17.25" thickBot="1" x14ac:dyDescent="0.35">
      <c r="B662" s="10" t="s">
        <v>21</v>
      </c>
      <c r="I662" s="7" t="s">
        <v>15</v>
      </c>
    </row>
    <row r="663" spans="2:11" ht="24.95" customHeight="1" x14ac:dyDescent="0.3">
      <c r="B663" s="1" t="s">
        <v>0</v>
      </c>
      <c r="C663" s="32" t="s">
        <v>259</v>
      </c>
      <c r="D663" s="32"/>
      <c r="E663" s="32"/>
      <c r="F663" s="32"/>
      <c r="G663" s="33"/>
      <c r="I663" s="5" t="s">
        <v>16</v>
      </c>
      <c r="J663" s="34">
        <v>0</v>
      </c>
      <c r="K663" s="35"/>
    </row>
    <row r="664" spans="2:11" ht="24.95" customHeight="1" x14ac:dyDescent="0.3">
      <c r="B664" s="2" t="s">
        <v>1</v>
      </c>
      <c r="C664" s="36">
        <v>50209700</v>
      </c>
      <c r="D664" s="36"/>
      <c r="E664" s="4" t="s">
        <v>8</v>
      </c>
      <c r="F664" s="36">
        <v>49656700</v>
      </c>
      <c r="G664" s="37"/>
      <c r="I664" s="19" t="s">
        <v>17</v>
      </c>
      <c r="J664" s="38">
        <v>0</v>
      </c>
      <c r="K664" s="39"/>
    </row>
    <row r="665" spans="2:11" ht="24.95" customHeight="1" x14ac:dyDescent="0.3">
      <c r="B665" s="2" t="s">
        <v>2</v>
      </c>
      <c r="C665" s="40">
        <f>+F664/C664</f>
        <v>0.98898619191112469</v>
      </c>
      <c r="D665" s="40"/>
      <c r="E665" s="4" t="s">
        <v>9</v>
      </c>
      <c r="F665" s="36">
        <f>+F664</f>
        <v>49656700</v>
      </c>
      <c r="G665" s="37"/>
      <c r="I665" s="19" t="s">
        <v>18</v>
      </c>
      <c r="J665" s="38">
        <v>0</v>
      </c>
      <c r="K665" s="39"/>
    </row>
    <row r="666" spans="2:11" ht="24.95" customHeight="1" x14ac:dyDescent="0.3">
      <c r="B666" s="2" t="s">
        <v>3</v>
      </c>
      <c r="C666" s="41">
        <v>45260</v>
      </c>
      <c r="D666" s="22"/>
      <c r="E666" s="4" t="s">
        <v>24</v>
      </c>
      <c r="F666" s="41">
        <f>+C666</f>
        <v>45260</v>
      </c>
      <c r="G666" s="23"/>
      <c r="I666" s="19" t="s">
        <v>19</v>
      </c>
      <c r="J666" s="38">
        <f>+J663+J664+J665</f>
        <v>0</v>
      </c>
      <c r="K666" s="39"/>
    </row>
    <row r="667" spans="2:11" ht="24.95" customHeight="1" thickBot="1" x14ac:dyDescent="0.35">
      <c r="B667" s="2" t="s">
        <v>4</v>
      </c>
      <c r="C667" s="22" t="s">
        <v>25</v>
      </c>
      <c r="D667" s="22"/>
      <c r="E667" s="4" t="s">
        <v>22</v>
      </c>
      <c r="F667" s="20"/>
      <c r="G667" s="42"/>
      <c r="I667" s="6" t="s">
        <v>20</v>
      </c>
      <c r="J667" s="43">
        <f>+F665-J666</f>
        <v>49656700</v>
      </c>
      <c r="K667" s="44"/>
    </row>
    <row r="668" spans="2:11" ht="24.95" customHeight="1" x14ac:dyDescent="0.3">
      <c r="B668" s="2" t="s">
        <v>5</v>
      </c>
      <c r="C668" s="20"/>
      <c r="D668" s="21"/>
      <c r="E668" s="4" t="s">
        <v>10</v>
      </c>
      <c r="F668" s="22" t="s">
        <v>260</v>
      </c>
      <c r="G668" s="23"/>
    </row>
    <row r="669" spans="2:11" ht="24.95" customHeight="1" x14ac:dyDescent="0.3">
      <c r="B669" s="24" t="s">
        <v>6</v>
      </c>
      <c r="C669" s="13" t="s">
        <v>11</v>
      </c>
      <c r="D669" s="13" t="s">
        <v>12</v>
      </c>
      <c r="E669" s="25" t="s">
        <v>13</v>
      </c>
      <c r="F669" s="26"/>
      <c r="G669" s="27"/>
    </row>
    <row r="670" spans="2:11" ht="24.95" customHeight="1" x14ac:dyDescent="0.3">
      <c r="B670" s="24"/>
      <c r="C670" s="12" t="s">
        <v>261</v>
      </c>
      <c r="D670" s="12" t="s">
        <v>39</v>
      </c>
      <c r="E670" s="28" t="s">
        <v>262</v>
      </c>
      <c r="F670" s="28"/>
      <c r="G670" s="29"/>
    </row>
    <row r="671" spans="2:11" ht="24.95" customHeight="1" thickBot="1" x14ac:dyDescent="0.35">
      <c r="B671" s="3" t="s">
        <v>7</v>
      </c>
      <c r="C671" s="30" t="s">
        <v>28</v>
      </c>
      <c r="D671" s="30"/>
      <c r="E671" s="30"/>
      <c r="F671" s="30"/>
      <c r="G671" s="31"/>
    </row>
    <row r="673" spans="2:11" ht="17.25" thickBot="1" x14ac:dyDescent="0.35">
      <c r="B673" s="10" t="s">
        <v>21</v>
      </c>
      <c r="I673" s="7" t="s">
        <v>15</v>
      </c>
    </row>
    <row r="674" spans="2:11" ht="24.95" customHeight="1" x14ac:dyDescent="0.3">
      <c r="B674" s="1" t="s">
        <v>0</v>
      </c>
      <c r="C674" s="32" t="s">
        <v>263</v>
      </c>
      <c r="D674" s="32"/>
      <c r="E674" s="32"/>
      <c r="F674" s="32"/>
      <c r="G674" s="33"/>
      <c r="I674" s="5" t="s">
        <v>16</v>
      </c>
      <c r="J674" s="34">
        <v>0</v>
      </c>
      <c r="K674" s="35"/>
    </row>
    <row r="675" spans="2:11" ht="24.95" customHeight="1" x14ac:dyDescent="0.3">
      <c r="B675" s="2" t="s">
        <v>1</v>
      </c>
      <c r="C675" s="36">
        <v>21213940</v>
      </c>
      <c r="D675" s="36"/>
      <c r="E675" s="4" t="s">
        <v>8</v>
      </c>
      <c r="F675" s="36">
        <v>21213940</v>
      </c>
      <c r="G675" s="37"/>
      <c r="I675" s="19" t="s">
        <v>17</v>
      </c>
      <c r="J675" s="38">
        <v>0</v>
      </c>
      <c r="K675" s="39"/>
    </row>
    <row r="676" spans="2:11" ht="24.95" customHeight="1" x14ac:dyDescent="0.3">
      <c r="B676" s="2" t="s">
        <v>2</v>
      </c>
      <c r="C676" s="40">
        <f>+F675/C675</f>
        <v>1</v>
      </c>
      <c r="D676" s="40"/>
      <c r="E676" s="4" t="s">
        <v>9</v>
      </c>
      <c r="F676" s="36">
        <f>+F675</f>
        <v>21213940</v>
      </c>
      <c r="G676" s="37"/>
      <c r="I676" s="19" t="s">
        <v>18</v>
      </c>
      <c r="J676" s="38">
        <v>0</v>
      </c>
      <c r="K676" s="39"/>
    </row>
    <row r="677" spans="2:11" ht="24.95" customHeight="1" x14ac:dyDescent="0.3">
      <c r="B677" s="2" t="s">
        <v>3</v>
      </c>
      <c r="C677" s="41">
        <v>45260</v>
      </c>
      <c r="D677" s="22"/>
      <c r="E677" s="4" t="s">
        <v>24</v>
      </c>
      <c r="F677" s="41">
        <f>+C677</f>
        <v>45260</v>
      </c>
      <c r="G677" s="23"/>
      <c r="I677" s="19" t="s">
        <v>19</v>
      </c>
      <c r="J677" s="38">
        <f>+J674+J675+J676</f>
        <v>0</v>
      </c>
      <c r="K677" s="39"/>
    </row>
    <row r="678" spans="2:11" ht="24.95" customHeight="1" thickBot="1" x14ac:dyDescent="0.35">
      <c r="B678" s="2" t="s">
        <v>4</v>
      </c>
      <c r="C678" s="22" t="s">
        <v>25</v>
      </c>
      <c r="D678" s="22"/>
      <c r="E678" s="4" t="s">
        <v>22</v>
      </c>
      <c r="F678" s="20"/>
      <c r="G678" s="42"/>
      <c r="I678" s="6" t="s">
        <v>20</v>
      </c>
      <c r="J678" s="43">
        <f>+F676-J677</f>
        <v>21213940</v>
      </c>
      <c r="K678" s="44"/>
    </row>
    <row r="679" spans="2:11" ht="24.95" customHeight="1" x14ac:dyDescent="0.3">
      <c r="B679" s="2" t="s">
        <v>5</v>
      </c>
      <c r="C679" s="20"/>
      <c r="D679" s="21"/>
      <c r="E679" s="4" t="s">
        <v>10</v>
      </c>
      <c r="F679" s="22" t="s">
        <v>260</v>
      </c>
      <c r="G679" s="23"/>
    </row>
    <row r="680" spans="2:11" ht="24.95" customHeight="1" x14ac:dyDescent="0.3">
      <c r="B680" s="24" t="s">
        <v>6</v>
      </c>
      <c r="C680" s="13" t="s">
        <v>11</v>
      </c>
      <c r="D680" s="13" t="s">
        <v>12</v>
      </c>
      <c r="E680" s="25" t="s">
        <v>13</v>
      </c>
      <c r="F680" s="26"/>
      <c r="G680" s="27"/>
    </row>
    <row r="681" spans="2:11" ht="24.95" customHeight="1" x14ac:dyDescent="0.3">
      <c r="B681" s="24"/>
      <c r="C681" s="12" t="s">
        <v>264</v>
      </c>
      <c r="D681" s="12" t="s">
        <v>39</v>
      </c>
      <c r="E681" s="28" t="s">
        <v>265</v>
      </c>
      <c r="F681" s="28"/>
      <c r="G681" s="29"/>
    </row>
    <row r="682" spans="2:11" ht="24.95" customHeight="1" thickBot="1" x14ac:dyDescent="0.35">
      <c r="B682" s="3" t="s">
        <v>7</v>
      </c>
      <c r="C682" s="30" t="s">
        <v>28</v>
      </c>
      <c r="D682" s="30"/>
      <c r="E682" s="30"/>
      <c r="F682" s="30"/>
      <c r="G682" s="31"/>
    </row>
    <row r="684" spans="2:11" ht="17.25" thickBot="1" x14ac:dyDescent="0.35">
      <c r="B684" s="10" t="s">
        <v>21</v>
      </c>
      <c r="I684" s="7" t="s">
        <v>15</v>
      </c>
    </row>
    <row r="685" spans="2:11" ht="24.95" customHeight="1" x14ac:dyDescent="0.3">
      <c r="B685" s="1" t="s">
        <v>0</v>
      </c>
      <c r="C685" s="32" t="s">
        <v>266</v>
      </c>
      <c r="D685" s="32"/>
      <c r="E685" s="32"/>
      <c r="F685" s="32"/>
      <c r="G685" s="33"/>
      <c r="I685" s="5" t="s">
        <v>16</v>
      </c>
      <c r="J685" s="34">
        <v>0</v>
      </c>
      <c r="K685" s="35"/>
    </row>
    <row r="686" spans="2:11" ht="24.95" customHeight="1" x14ac:dyDescent="0.3">
      <c r="B686" s="2" t="s">
        <v>1</v>
      </c>
      <c r="C686" s="36">
        <v>3432000</v>
      </c>
      <c r="D686" s="36"/>
      <c r="E686" s="4" t="s">
        <v>8</v>
      </c>
      <c r="F686" s="36">
        <v>3363360</v>
      </c>
      <c r="G686" s="37"/>
      <c r="I686" s="19" t="s">
        <v>17</v>
      </c>
      <c r="J686" s="38">
        <v>0</v>
      </c>
      <c r="K686" s="39"/>
    </row>
    <row r="687" spans="2:11" ht="24.95" customHeight="1" x14ac:dyDescent="0.3">
      <c r="B687" s="2" t="s">
        <v>2</v>
      </c>
      <c r="C687" s="40">
        <f>+F686/C686</f>
        <v>0.98</v>
      </c>
      <c r="D687" s="40"/>
      <c r="E687" s="4" t="s">
        <v>9</v>
      </c>
      <c r="F687" s="36">
        <f>+F686</f>
        <v>3363360</v>
      </c>
      <c r="G687" s="37"/>
      <c r="I687" s="19" t="s">
        <v>18</v>
      </c>
      <c r="J687" s="38">
        <v>0</v>
      </c>
      <c r="K687" s="39"/>
    </row>
    <row r="688" spans="2:11" ht="24.95" customHeight="1" x14ac:dyDescent="0.3">
      <c r="B688" s="2" t="s">
        <v>3</v>
      </c>
      <c r="C688" s="41">
        <v>45260</v>
      </c>
      <c r="D688" s="22"/>
      <c r="E688" s="4" t="s">
        <v>24</v>
      </c>
      <c r="F688" s="41">
        <f>+C688</f>
        <v>45260</v>
      </c>
      <c r="G688" s="23"/>
      <c r="I688" s="19" t="s">
        <v>19</v>
      </c>
      <c r="J688" s="38">
        <f>+J685+J686+J687</f>
        <v>0</v>
      </c>
      <c r="K688" s="39"/>
    </row>
    <row r="689" spans="2:11" ht="24.95" customHeight="1" thickBot="1" x14ac:dyDescent="0.35">
      <c r="B689" s="2" t="s">
        <v>4</v>
      </c>
      <c r="C689" s="22" t="s">
        <v>14</v>
      </c>
      <c r="D689" s="22"/>
      <c r="E689" s="4" t="s">
        <v>22</v>
      </c>
      <c r="F689" s="20"/>
      <c r="G689" s="42"/>
      <c r="I689" s="6" t="s">
        <v>20</v>
      </c>
      <c r="J689" s="43">
        <f>+F687-J688</f>
        <v>3363360</v>
      </c>
      <c r="K689" s="44"/>
    </row>
    <row r="690" spans="2:11" ht="24.95" customHeight="1" x14ac:dyDescent="0.3">
      <c r="B690" s="2" t="s">
        <v>5</v>
      </c>
      <c r="C690" s="20"/>
      <c r="D690" s="21"/>
      <c r="E690" s="4" t="s">
        <v>10</v>
      </c>
      <c r="F690" s="22" t="s">
        <v>260</v>
      </c>
      <c r="G690" s="23"/>
    </row>
    <row r="691" spans="2:11" ht="24.95" customHeight="1" x14ac:dyDescent="0.3">
      <c r="B691" s="24" t="s">
        <v>6</v>
      </c>
      <c r="C691" s="13" t="s">
        <v>11</v>
      </c>
      <c r="D691" s="13" t="s">
        <v>12</v>
      </c>
      <c r="E691" s="25" t="s">
        <v>13</v>
      </c>
      <c r="F691" s="26"/>
      <c r="G691" s="27"/>
    </row>
    <row r="692" spans="2:11" ht="24.95" customHeight="1" x14ac:dyDescent="0.3">
      <c r="B692" s="24"/>
      <c r="C692" s="12" t="s">
        <v>264</v>
      </c>
      <c r="D692" s="12" t="s">
        <v>39</v>
      </c>
      <c r="E692" s="28" t="s">
        <v>265</v>
      </c>
      <c r="F692" s="28"/>
      <c r="G692" s="29"/>
    </row>
    <row r="693" spans="2:11" ht="24.95" customHeight="1" thickBot="1" x14ac:dyDescent="0.35">
      <c r="B693" s="3" t="s">
        <v>7</v>
      </c>
      <c r="C693" s="30" t="s">
        <v>267</v>
      </c>
      <c r="D693" s="30"/>
      <c r="E693" s="30"/>
      <c r="F693" s="30"/>
      <c r="G693" s="31"/>
    </row>
    <row r="695" spans="2:11" ht="17.25" thickBot="1" x14ac:dyDescent="0.35">
      <c r="B695" s="10" t="s">
        <v>21</v>
      </c>
      <c r="I695" s="7" t="s">
        <v>15</v>
      </c>
    </row>
    <row r="696" spans="2:11" ht="24.95" customHeight="1" x14ac:dyDescent="0.3">
      <c r="B696" s="1" t="s">
        <v>0</v>
      </c>
      <c r="C696" s="32" t="s">
        <v>268</v>
      </c>
      <c r="D696" s="32"/>
      <c r="E696" s="32"/>
      <c r="F696" s="32"/>
      <c r="G696" s="33"/>
      <c r="I696" s="5" t="s">
        <v>16</v>
      </c>
      <c r="J696" s="34">
        <v>0</v>
      </c>
      <c r="K696" s="35"/>
    </row>
    <row r="697" spans="2:11" ht="24.95" customHeight="1" x14ac:dyDescent="0.3">
      <c r="B697" s="2" t="s">
        <v>1</v>
      </c>
      <c r="C697" s="36">
        <v>3980000</v>
      </c>
      <c r="D697" s="36"/>
      <c r="E697" s="4" t="s">
        <v>8</v>
      </c>
      <c r="F697" s="36">
        <v>3980000</v>
      </c>
      <c r="G697" s="37"/>
      <c r="I697" s="19" t="s">
        <v>17</v>
      </c>
      <c r="J697" s="38">
        <v>0</v>
      </c>
      <c r="K697" s="39"/>
    </row>
    <row r="698" spans="2:11" ht="24.95" customHeight="1" x14ac:dyDescent="0.3">
      <c r="B698" s="2" t="s">
        <v>2</v>
      </c>
      <c r="C698" s="40">
        <f>+F697/C697</f>
        <v>1</v>
      </c>
      <c r="D698" s="40"/>
      <c r="E698" s="4" t="s">
        <v>9</v>
      </c>
      <c r="F698" s="36">
        <f>+F697</f>
        <v>3980000</v>
      </c>
      <c r="G698" s="37"/>
      <c r="I698" s="19" t="s">
        <v>18</v>
      </c>
      <c r="J698" s="38">
        <v>0</v>
      </c>
      <c r="K698" s="39"/>
    </row>
    <row r="699" spans="2:11" ht="24.95" customHeight="1" x14ac:dyDescent="0.3">
      <c r="B699" s="2" t="s">
        <v>3</v>
      </c>
      <c r="C699" s="41">
        <v>45260</v>
      </c>
      <c r="D699" s="22"/>
      <c r="E699" s="4" t="s">
        <v>24</v>
      </c>
      <c r="F699" s="41">
        <f>+C699</f>
        <v>45260</v>
      </c>
      <c r="G699" s="23"/>
      <c r="I699" s="19" t="s">
        <v>19</v>
      </c>
      <c r="J699" s="38">
        <f>+J696+J697+J698</f>
        <v>0</v>
      </c>
      <c r="K699" s="39"/>
    </row>
    <row r="700" spans="2:11" ht="24.95" customHeight="1" thickBot="1" x14ac:dyDescent="0.35">
      <c r="B700" s="2" t="s">
        <v>4</v>
      </c>
      <c r="C700" s="22" t="s">
        <v>14</v>
      </c>
      <c r="D700" s="22"/>
      <c r="E700" s="4" t="s">
        <v>22</v>
      </c>
      <c r="F700" s="20"/>
      <c r="G700" s="42"/>
      <c r="I700" s="6" t="s">
        <v>20</v>
      </c>
      <c r="J700" s="43">
        <f>+F698-J699</f>
        <v>3980000</v>
      </c>
      <c r="K700" s="44"/>
    </row>
    <row r="701" spans="2:11" ht="24.95" customHeight="1" x14ac:dyDescent="0.3">
      <c r="B701" s="2" t="s">
        <v>5</v>
      </c>
      <c r="C701" s="20"/>
      <c r="D701" s="21"/>
      <c r="E701" s="4" t="s">
        <v>10</v>
      </c>
      <c r="F701" s="22" t="s">
        <v>260</v>
      </c>
      <c r="G701" s="23"/>
    </row>
    <row r="702" spans="2:11" ht="24.95" customHeight="1" x14ac:dyDescent="0.3">
      <c r="B702" s="24" t="s">
        <v>6</v>
      </c>
      <c r="C702" s="13" t="s">
        <v>11</v>
      </c>
      <c r="D702" s="13" t="s">
        <v>12</v>
      </c>
      <c r="E702" s="25" t="s">
        <v>13</v>
      </c>
      <c r="F702" s="26"/>
      <c r="G702" s="27"/>
    </row>
    <row r="703" spans="2:11" ht="24.95" customHeight="1" x14ac:dyDescent="0.3">
      <c r="B703" s="24"/>
      <c r="C703" s="12" t="s">
        <v>269</v>
      </c>
      <c r="D703" s="12" t="s">
        <v>270</v>
      </c>
      <c r="E703" s="28" t="s">
        <v>271</v>
      </c>
      <c r="F703" s="28"/>
      <c r="G703" s="29"/>
    </row>
    <row r="704" spans="2:11" ht="24.95" customHeight="1" thickBot="1" x14ac:dyDescent="0.35">
      <c r="B704" s="3" t="s">
        <v>7</v>
      </c>
      <c r="C704" s="30" t="s">
        <v>23</v>
      </c>
      <c r="D704" s="30"/>
      <c r="E704" s="30"/>
      <c r="F704" s="30"/>
      <c r="G704" s="31"/>
    </row>
  </sheetData>
  <mergeCells count="1280">
    <mergeCell ref="C700:D700"/>
    <mergeCell ref="F700:G700"/>
    <mergeCell ref="J700:K700"/>
    <mergeCell ref="C701:D701"/>
    <mergeCell ref="F701:G701"/>
    <mergeCell ref="B702:B703"/>
    <mergeCell ref="E702:G702"/>
    <mergeCell ref="E703:G703"/>
    <mergeCell ref="C704:G704"/>
    <mergeCell ref="C696:G696"/>
    <mergeCell ref="J696:K696"/>
    <mergeCell ref="C697:D697"/>
    <mergeCell ref="F697:G697"/>
    <mergeCell ref="J697:K697"/>
    <mergeCell ref="C698:D698"/>
    <mergeCell ref="F698:G698"/>
    <mergeCell ref="J698:K698"/>
    <mergeCell ref="C699:D699"/>
    <mergeCell ref="F699:G699"/>
    <mergeCell ref="J699:K699"/>
    <mergeCell ref="C689:D689"/>
    <mergeCell ref="F689:G689"/>
    <mergeCell ref="J689:K689"/>
    <mergeCell ref="C690:D690"/>
    <mergeCell ref="F690:G690"/>
    <mergeCell ref="B691:B692"/>
    <mergeCell ref="E691:G691"/>
    <mergeCell ref="E692:G692"/>
    <mergeCell ref="C693:G693"/>
    <mergeCell ref="C685:G685"/>
    <mergeCell ref="J685:K685"/>
    <mergeCell ref="C686:D686"/>
    <mergeCell ref="F686:G686"/>
    <mergeCell ref="J686:K686"/>
    <mergeCell ref="C687:D687"/>
    <mergeCell ref="F687:G687"/>
    <mergeCell ref="J687:K687"/>
    <mergeCell ref="C688:D688"/>
    <mergeCell ref="F688:G688"/>
    <mergeCell ref="J688:K688"/>
    <mergeCell ref="C678:D678"/>
    <mergeCell ref="F678:G678"/>
    <mergeCell ref="J678:K678"/>
    <mergeCell ref="C679:D679"/>
    <mergeCell ref="F679:G679"/>
    <mergeCell ref="B680:B681"/>
    <mergeCell ref="E680:G680"/>
    <mergeCell ref="E681:G681"/>
    <mergeCell ref="C682:G682"/>
    <mergeCell ref="C674:G674"/>
    <mergeCell ref="J674:K674"/>
    <mergeCell ref="C675:D675"/>
    <mergeCell ref="F675:G675"/>
    <mergeCell ref="J675:K675"/>
    <mergeCell ref="C676:D676"/>
    <mergeCell ref="F676:G676"/>
    <mergeCell ref="J676:K676"/>
    <mergeCell ref="C677:D677"/>
    <mergeCell ref="F677:G677"/>
    <mergeCell ref="J677:K677"/>
    <mergeCell ref="C667:D667"/>
    <mergeCell ref="F667:G667"/>
    <mergeCell ref="J667:K667"/>
    <mergeCell ref="C668:D668"/>
    <mergeCell ref="F668:G668"/>
    <mergeCell ref="B669:B670"/>
    <mergeCell ref="E669:G669"/>
    <mergeCell ref="E670:G670"/>
    <mergeCell ref="C671:G671"/>
    <mergeCell ref="C663:G663"/>
    <mergeCell ref="J663:K663"/>
    <mergeCell ref="C664:D664"/>
    <mergeCell ref="F664:G664"/>
    <mergeCell ref="J664:K664"/>
    <mergeCell ref="C665:D665"/>
    <mergeCell ref="F665:G665"/>
    <mergeCell ref="J665:K665"/>
    <mergeCell ref="C666:D666"/>
    <mergeCell ref="F666:G666"/>
    <mergeCell ref="J666:K666"/>
    <mergeCell ref="C656:D656"/>
    <mergeCell ref="F656:G656"/>
    <mergeCell ref="J656:K656"/>
    <mergeCell ref="C657:D657"/>
    <mergeCell ref="F657:G657"/>
    <mergeCell ref="B658:B659"/>
    <mergeCell ref="E658:G658"/>
    <mergeCell ref="E659:G659"/>
    <mergeCell ref="C660:G660"/>
    <mergeCell ref="C652:G652"/>
    <mergeCell ref="J652:K652"/>
    <mergeCell ref="C653:D653"/>
    <mergeCell ref="F653:G653"/>
    <mergeCell ref="J653:K653"/>
    <mergeCell ref="C654:D654"/>
    <mergeCell ref="F654:G654"/>
    <mergeCell ref="J654:K654"/>
    <mergeCell ref="C655:D655"/>
    <mergeCell ref="F655:G655"/>
    <mergeCell ref="J655:K655"/>
    <mergeCell ref="C645:D645"/>
    <mergeCell ref="F645:G645"/>
    <mergeCell ref="J645:K645"/>
    <mergeCell ref="C646:D646"/>
    <mergeCell ref="F646:G646"/>
    <mergeCell ref="B647:B648"/>
    <mergeCell ref="E647:G647"/>
    <mergeCell ref="E648:G648"/>
    <mergeCell ref="C649:G649"/>
    <mergeCell ref="C641:G641"/>
    <mergeCell ref="J641:K641"/>
    <mergeCell ref="C642:D642"/>
    <mergeCell ref="F642:G642"/>
    <mergeCell ref="J642:K642"/>
    <mergeCell ref="C643:D643"/>
    <mergeCell ref="F643:G643"/>
    <mergeCell ref="J643:K643"/>
    <mergeCell ref="C644:D644"/>
    <mergeCell ref="F644:G644"/>
    <mergeCell ref="J644:K644"/>
    <mergeCell ref="C634:D634"/>
    <mergeCell ref="F634:G634"/>
    <mergeCell ref="J634:K634"/>
    <mergeCell ref="C635:D635"/>
    <mergeCell ref="F635:G635"/>
    <mergeCell ref="B636:B637"/>
    <mergeCell ref="E636:G636"/>
    <mergeCell ref="E637:G637"/>
    <mergeCell ref="C638:G638"/>
    <mergeCell ref="C630:G630"/>
    <mergeCell ref="J630:K630"/>
    <mergeCell ref="C631:D631"/>
    <mergeCell ref="F631:G631"/>
    <mergeCell ref="J631:K631"/>
    <mergeCell ref="C632:D632"/>
    <mergeCell ref="F632:G632"/>
    <mergeCell ref="J632:K632"/>
    <mergeCell ref="C633:D633"/>
    <mergeCell ref="F633:G633"/>
    <mergeCell ref="J633:K633"/>
    <mergeCell ref="C623:D623"/>
    <mergeCell ref="F623:G623"/>
    <mergeCell ref="J623:K623"/>
    <mergeCell ref="C624:D624"/>
    <mergeCell ref="F624:G624"/>
    <mergeCell ref="B625:B626"/>
    <mergeCell ref="E625:G625"/>
    <mergeCell ref="E626:G626"/>
    <mergeCell ref="C627:G627"/>
    <mergeCell ref="C619:G619"/>
    <mergeCell ref="J619:K619"/>
    <mergeCell ref="C620:D620"/>
    <mergeCell ref="F620:G620"/>
    <mergeCell ref="J620:K620"/>
    <mergeCell ref="C621:D621"/>
    <mergeCell ref="F621:G621"/>
    <mergeCell ref="J621:K621"/>
    <mergeCell ref="C622:D622"/>
    <mergeCell ref="F622:G622"/>
    <mergeCell ref="J622:K622"/>
    <mergeCell ref="C612:D612"/>
    <mergeCell ref="F612:G612"/>
    <mergeCell ref="J612:K612"/>
    <mergeCell ref="C613:D613"/>
    <mergeCell ref="F613:G613"/>
    <mergeCell ref="B614:B615"/>
    <mergeCell ref="E614:G614"/>
    <mergeCell ref="E615:G615"/>
    <mergeCell ref="C616:G616"/>
    <mergeCell ref="C608:G608"/>
    <mergeCell ref="J608:K608"/>
    <mergeCell ref="C609:D609"/>
    <mergeCell ref="F609:G609"/>
    <mergeCell ref="J609:K609"/>
    <mergeCell ref="C610:D610"/>
    <mergeCell ref="F610:G610"/>
    <mergeCell ref="J610:K610"/>
    <mergeCell ref="C611:D611"/>
    <mergeCell ref="F611:G611"/>
    <mergeCell ref="J611:K611"/>
    <mergeCell ref="C601:D601"/>
    <mergeCell ref="F601:G601"/>
    <mergeCell ref="J601:K601"/>
    <mergeCell ref="C602:D602"/>
    <mergeCell ref="F602:G602"/>
    <mergeCell ref="B603:B604"/>
    <mergeCell ref="E603:G603"/>
    <mergeCell ref="E604:G604"/>
    <mergeCell ref="C605:G605"/>
    <mergeCell ref="C597:G597"/>
    <mergeCell ref="J597:K597"/>
    <mergeCell ref="C598:D598"/>
    <mergeCell ref="F598:G598"/>
    <mergeCell ref="J598:K598"/>
    <mergeCell ref="C599:D599"/>
    <mergeCell ref="F599:G599"/>
    <mergeCell ref="J599:K599"/>
    <mergeCell ref="C600:D600"/>
    <mergeCell ref="F600:G600"/>
    <mergeCell ref="J600:K600"/>
    <mergeCell ref="C590:D590"/>
    <mergeCell ref="F590:G590"/>
    <mergeCell ref="J590:K590"/>
    <mergeCell ref="C591:D591"/>
    <mergeCell ref="F591:G591"/>
    <mergeCell ref="B592:B593"/>
    <mergeCell ref="E592:G592"/>
    <mergeCell ref="E593:G593"/>
    <mergeCell ref="C594:G594"/>
    <mergeCell ref="C586:G586"/>
    <mergeCell ref="J586:K586"/>
    <mergeCell ref="C587:D587"/>
    <mergeCell ref="F587:G587"/>
    <mergeCell ref="J587:K587"/>
    <mergeCell ref="C588:D588"/>
    <mergeCell ref="F588:G588"/>
    <mergeCell ref="J588:K588"/>
    <mergeCell ref="C589:D589"/>
    <mergeCell ref="F589:G589"/>
    <mergeCell ref="J589:K589"/>
    <mergeCell ref="C579:D579"/>
    <mergeCell ref="F579:G579"/>
    <mergeCell ref="J579:K579"/>
    <mergeCell ref="C580:D580"/>
    <mergeCell ref="F580:G580"/>
    <mergeCell ref="B581:B582"/>
    <mergeCell ref="E581:G581"/>
    <mergeCell ref="E582:G582"/>
    <mergeCell ref="C583:G583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78:D578"/>
    <mergeCell ref="F578:G578"/>
    <mergeCell ref="J578:K578"/>
    <mergeCell ref="C568:D568"/>
    <mergeCell ref="F568:G568"/>
    <mergeCell ref="J568:K568"/>
    <mergeCell ref="C569:D569"/>
    <mergeCell ref="F569:G569"/>
    <mergeCell ref="B570:B571"/>
    <mergeCell ref="E570:G570"/>
    <mergeCell ref="E571:G571"/>
    <mergeCell ref="C572:G572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67:D567"/>
    <mergeCell ref="F567:G567"/>
    <mergeCell ref="J567:K567"/>
    <mergeCell ref="C557:D557"/>
    <mergeCell ref="F557:G557"/>
    <mergeCell ref="J557:K557"/>
    <mergeCell ref="C558:D558"/>
    <mergeCell ref="F558:G558"/>
    <mergeCell ref="B559:B560"/>
    <mergeCell ref="E559:G559"/>
    <mergeCell ref="E560:G560"/>
    <mergeCell ref="C561:G561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56:D556"/>
    <mergeCell ref="F556:G556"/>
    <mergeCell ref="J556:K556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B196:B197"/>
    <mergeCell ref="E196:G196"/>
    <mergeCell ref="E197:G197"/>
    <mergeCell ref="C198:G198"/>
    <mergeCell ref="J139:K139"/>
    <mergeCell ref="C140:D140"/>
    <mergeCell ref="F140:G140"/>
    <mergeCell ref="C135:G135"/>
    <mergeCell ref="C139:D139"/>
    <mergeCell ref="F139:G139"/>
    <mergeCell ref="C190:G190"/>
    <mergeCell ref="J190:K190"/>
    <mergeCell ref="C191:D191"/>
    <mergeCell ref="F191:G191"/>
    <mergeCell ref="J191:K191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C179:G179"/>
    <mergeCell ref="C182:D182"/>
    <mergeCell ref="J149:K149"/>
    <mergeCell ref="J146:K146"/>
    <mergeCell ref="J159:K159"/>
    <mergeCell ref="C160:D160"/>
    <mergeCell ref="E152:G152"/>
    <mergeCell ref="C157:G157"/>
    <mergeCell ref="J105:K105"/>
    <mergeCell ref="C106:D106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C93:D93"/>
    <mergeCell ref="F93:G93"/>
    <mergeCell ref="J93:K93"/>
    <mergeCell ref="C94:D94"/>
    <mergeCell ref="F94:G94"/>
    <mergeCell ref="J94:K94"/>
    <mergeCell ref="C95:D95"/>
    <mergeCell ref="F95:G95"/>
    <mergeCell ref="J171:K171"/>
    <mergeCell ref="C172:D172"/>
    <mergeCell ref="F172:G172"/>
    <mergeCell ref="J172:K172"/>
    <mergeCell ref="J168:K168"/>
    <mergeCell ref="C169:D169"/>
    <mergeCell ref="F169:G169"/>
    <mergeCell ref="J169:K169"/>
    <mergeCell ref="C170:D170"/>
    <mergeCell ref="F170:G170"/>
    <mergeCell ref="J170:K170"/>
    <mergeCell ref="C168:G168"/>
    <mergeCell ref="C171:D171"/>
    <mergeCell ref="F171:G171"/>
    <mergeCell ref="C118:D118"/>
    <mergeCell ref="F118:G118"/>
    <mergeCell ref="C117:D117"/>
    <mergeCell ref="F117:G117"/>
    <mergeCell ref="E153:G153"/>
    <mergeCell ref="C154:G154"/>
    <mergeCell ref="B295:B296"/>
    <mergeCell ref="E295:G295"/>
    <mergeCell ref="E296:G296"/>
    <mergeCell ref="J238:K238"/>
    <mergeCell ref="B240:B241"/>
    <mergeCell ref="J247:K247"/>
    <mergeCell ref="J245:K245"/>
    <mergeCell ref="J246:K246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C289:G289"/>
    <mergeCell ref="C293:D293"/>
    <mergeCell ref="F293:G293"/>
    <mergeCell ref="J271:K271"/>
    <mergeCell ref="C272:D272"/>
    <mergeCell ref="F272:G272"/>
    <mergeCell ref="C271:D271"/>
    <mergeCell ref="F271:G271"/>
    <mergeCell ref="J268:K268"/>
    <mergeCell ref="C269:D269"/>
    <mergeCell ref="F269:G269"/>
    <mergeCell ref="J269:K269"/>
    <mergeCell ref="C270:D270"/>
    <mergeCell ref="F270:G270"/>
    <mergeCell ref="J270:K270"/>
    <mergeCell ref="C267:G267"/>
    <mergeCell ref="C238:D238"/>
    <mergeCell ref="J234:K234"/>
    <mergeCell ref="C235:D235"/>
    <mergeCell ref="F235:G235"/>
    <mergeCell ref="C297:G297"/>
    <mergeCell ref="F238:G238"/>
    <mergeCell ref="C239:D239"/>
    <mergeCell ref="F239:G239"/>
    <mergeCell ref="E240:G240"/>
    <mergeCell ref="E241:G241"/>
    <mergeCell ref="C242:G242"/>
    <mergeCell ref="C247:D247"/>
    <mergeCell ref="F247:G247"/>
    <mergeCell ref="C245:G245"/>
    <mergeCell ref="C246:D246"/>
    <mergeCell ref="F246:G246"/>
    <mergeCell ref="C248:D248"/>
    <mergeCell ref="C294:D294"/>
    <mergeCell ref="F294:G294"/>
    <mergeCell ref="C253:G253"/>
    <mergeCell ref="C256:G256"/>
    <mergeCell ref="C291:D291"/>
    <mergeCell ref="F291:G291"/>
    <mergeCell ref="J267:K267"/>
    <mergeCell ref="C268:D268"/>
    <mergeCell ref="F268:G268"/>
    <mergeCell ref="B119:B120"/>
    <mergeCell ref="B273:B274"/>
    <mergeCell ref="E273:G273"/>
    <mergeCell ref="E274:G274"/>
    <mergeCell ref="C275:G275"/>
    <mergeCell ref="C150:D150"/>
    <mergeCell ref="F150:G150"/>
    <mergeCell ref="C147:D147"/>
    <mergeCell ref="F147:G147"/>
    <mergeCell ref="C173:D173"/>
    <mergeCell ref="F173:G173"/>
    <mergeCell ref="B141:B142"/>
    <mergeCell ref="E141:G141"/>
    <mergeCell ref="E142:G142"/>
    <mergeCell ref="C143:G143"/>
    <mergeCell ref="C192:D192"/>
    <mergeCell ref="F192:G192"/>
    <mergeCell ref="C193:D193"/>
    <mergeCell ref="F193:G193"/>
    <mergeCell ref="C194:D194"/>
    <mergeCell ref="B130:B131"/>
    <mergeCell ref="E130:G130"/>
    <mergeCell ref="E131:G131"/>
    <mergeCell ref="C132:G132"/>
    <mergeCell ref="C146:G146"/>
    <mergeCell ref="E119:G119"/>
    <mergeCell ref="E120:G120"/>
    <mergeCell ref="C121:G121"/>
    <mergeCell ref="C124:G124"/>
    <mergeCell ref="C125:D125"/>
    <mergeCell ref="F125:G125"/>
    <mergeCell ref="B152:B153"/>
    <mergeCell ref="J103:K103"/>
    <mergeCell ref="J102:K102"/>
    <mergeCell ref="C99:G99"/>
    <mergeCell ref="C102:G102"/>
    <mergeCell ref="C104:D104"/>
    <mergeCell ref="F104:G104"/>
    <mergeCell ref="B108:B109"/>
    <mergeCell ref="C61:D61"/>
    <mergeCell ref="F61:G61"/>
    <mergeCell ref="J61:K61"/>
    <mergeCell ref="C36:G36"/>
    <mergeCell ref="J36:K36"/>
    <mergeCell ref="J50:K50"/>
    <mergeCell ref="C48:D48"/>
    <mergeCell ref="F48:G48"/>
    <mergeCell ref="J48:K48"/>
    <mergeCell ref="C49:D49"/>
    <mergeCell ref="F49:G49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C96:D96"/>
    <mergeCell ref="F96:G96"/>
    <mergeCell ref="C105:D105"/>
    <mergeCell ref="F105:G105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22:G22"/>
    <mergeCell ref="C19:D19"/>
    <mergeCell ref="F19:G19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J29:K29"/>
    <mergeCell ref="C30:D30"/>
    <mergeCell ref="F30:G30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B53:B54"/>
    <mergeCell ref="E53:G53"/>
    <mergeCell ref="E54:G54"/>
    <mergeCell ref="C71:D71"/>
    <mergeCell ref="F71:G71"/>
    <mergeCell ref="J71:K71"/>
    <mergeCell ref="C60:D60"/>
    <mergeCell ref="F60:G60"/>
    <mergeCell ref="J60:K60"/>
    <mergeCell ref="C72:D72"/>
    <mergeCell ref="F72:G72"/>
    <mergeCell ref="J72:K72"/>
    <mergeCell ref="C69:G69"/>
    <mergeCell ref="J69:K69"/>
    <mergeCell ref="C70:D70"/>
    <mergeCell ref="F70:G70"/>
    <mergeCell ref="E65:G65"/>
    <mergeCell ref="C66:G66"/>
    <mergeCell ref="C62:D62"/>
    <mergeCell ref="F62:G62"/>
    <mergeCell ref="J62:K62"/>
    <mergeCell ref="C63:D63"/>
    <mergeCell ref="F63:G63"/>
    <mergeCell ref="B64:B65"/>
    <mergeCell ref="E64:G64"/>
    <mergeCell ref="C58:G58"/>
    <mergeCell ref="J58:K58"/>
    <mergeCell ref="F116:G116"/>
    <mergeCell ref="J116:K116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F85:G85"/>
    <mergeCell ref="J95:K95"/>
    <mergeCell ref="B97:B98"/>
    <mergeCell ref="E97:G97"/>
    <mergeCell ref="E98:G98"/>
    <mergeCell ref="F151:G151"/>
    <mergeCell ref="C129:D129"/>
    <mergeCell ref="F129:G129"/>
    <mergeCell ref="J147:K147"/>
    <mergeCell ref="C148:D148"/>
    <mergeCell ref="F148:G148"/>
    <mergeCell ref="J148:K148"/>
    <mergeCell ref="C149:D149"/>
    <mergeCell ref="F149:G149"/>
    <mergeCell ref="J150:K150"/>
    <mergeCell ref="C151:D151"/>
    <mergeCell ref="J138:K138"/>
    <mergeCell ref="C107:D107"/>
    <mergeCell ref="F107:G107"/>
    <mergeCell ref="J104:K104"/>
    <mergeCell ref="C103:D103"/>
    <mergeCell ref="F103:G103"/>
    <mergeCell ref="F106:G106"/>
    <mergeCell ref="J106:K106"/>
    <mergeCell ref="E109:G109"/>
    <mergeCell ref="C113:G113"/>
    <mergeCell ref="E108:G108"/>
    <mergeCell ref="J117:K117"/>
    <mergeCell ref="J114:K114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C195:D195"/>
    <mergeCell ref="F195:G195"/>
    <mergeCell ref="J124:K124"/>
    <mergeCell ref="J125:K125"/>
    <mergeCell ref="J126:K126"/>
    <mergeCell ref="J179:K179"/>
    <mergeCell ref="C180:D180"/>
    <mergeCell ref="F180:G180"/>
    <mergeCell ref="B185:B186"/>
    <mergeCell ref="E185:G185"/>
    <mergeCell ref="C158:D158"/>
    <mergeCell ref="F158:G158"/>
    <mergeCell ref="J158:K158"/>
    <mergeCell ref="C159:D159"/>
    <mergeCell ref="F159:G159"/>
    <mergeCell ref="C161:D161"/>
    <mergeCell ref="F161:G161"/>
    <mergeCell ref="J161:K161"/>
    <mergeCell ref="C162:D162"/>
    <mergeCell ref="F162:G162"/>
    <mergeCell ref="C165:G165"/>
    <mergeCell ref="B174:B175"/>
    <mergeCell ref="E174:G174"/>
    <mergeCell ref="E175:G175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C212:G212"/>
    <mergeCell ref="J212:K212"/>
    <mergeCell ref="C213:D213"/>
    <mergeCell ref="F213:G213"/>
    <mergeCell ref="C209:G209"/>
    <mergeCell ref="F160:G160"/>
    <mergeCell ref="J160:K160"/>
    <mergeCell ref="C176:G176"/>
    <mergeCell ref="J202:K202"/>
    <mergeCell ref="J182:K182"/>
    <mergeCell ref="J183:K183"/>
    <mergeCell ref="J180:K180"/>
    <mergeCell ref="J181:K181"/>
    <mergeCell ref="F182:G182"/>
    <mergeCell ref="C183:D183"/>
    <mergeCell ref="F183:G183"/>
    <mergeCell ref="C181:D181"/>
    <mergeCell ref="F181:G181"/>
    <mergeCell ref="E186:G186"/>
    <mergeCell ref="C184:D184"/>
    <mergeCell ref="F184:G184"/>
    <mergeCell ref="J192:K192"/>
    <mergeCell ref="J193:K193"/>
    <mergeCell ref="F194:G194"/>
    <mergeCell ref="J203:K203"/>
    <mergeCell ref="C204:D204"/>
    <mergeCell ref="F204:G204"/>
    <mergeCell ref="J204:K204"/>
    <mergeCell ref="C205:D205"/>
    <mergeCell ref="F205:G205"/>
    <mergeCell ref="J205:K205"/>
    <mergeCell ref="J194:K194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J226:K226"/>
    <mergeCell ref="C227:D227"/>
    <mergeCell ref="F227:G227"/>
    <mergeCell ref="J227:K227"/>
    <mergeCell ref="C228:D228"/>
    <mergeCell ref="F228:G228"/>
    <mergeCell ref="J256:K256"/>
    <mergeCell ref="C257:D257"/>
    <mergeCell ref="F257:G257"/>
    <mergeCell ref="J257:K257"/>
    <mergeCell ref="C225:D225"/>
    <mergeCell ref="F225:G225"/>
    <mergeCell ref="J225:K225"/>
    <mergeCell ref="C226:D226"/>
    <mergeCell ref="F226:G226"/>
    <mergeCell ref="C234:G234"/>
    <mergeCell ref="J235:K235"/>
    <mergeCell ref="C236:D236"/>
    <mergeCell ref="F236:G236"/>
    <mergeCell ref="J236:K236"/>
    <mergeCell ref="C237:D237"/>
    <mergeCell ref="F237:G237"/>
    <mergeCell ref="J237:K237"/>
    <mergeCell ref="J293:K293"/>
    <mergeCell ref="C258:D258"/>
    <mergeCell ref="F258:G258"/>
    <mergeCell ref="J258:K258"/>
    <mergeCell ref="C259:D259"/>
    <mergeCell ref="F259:G259"/>
    <mergeCell ref="E251:G251"/>
    <mergeCell ref="E252:G252"/>
    <mergeCell ref="J259:K259"/>
    <mergeCell ref="C260:D260"/>
    <mergeCell ref="F260:G260"/>
    <mergeCell ref="J260:K260"/>
    <mergeCell ref="C261:D261"/>
    <mergeCell ref="F261:G261"/>
    <mergeCell ref="C283:D283"/>
    <mergeCell ref="F283:G283"/>
    <mergeCell ref="J289:K289"/>
    <mergeCell ref="C290:D290"/>
    <mergeCell ref="F290:G290"/>
    <mergeCell ref="J290:K290"/>
    <mergeCell ref="J291:K291"/>
    <mergeCell ref="C292:D292"/>
    <mergeCell ref="F292:G292"/>
    <mergeCell ref="J292:K292"/>
    <mergeCell ref="B262:B263"/>
    <mergeCell ref="E262:G262"/>
    <mergeCell ref="E263:G263"/>
    <mergeCell ref="C264:G264"/>
    <mergeCell ref="C278:G278"/>
    <mergeCell ref="J278:K278"/>
    <mergeCell ref="C279:D279"/>
    <mergeCell ref="F279:G279"/>
    <mergeCell ref="J279:K279"/>
    <mergeCell ref="B284:B285"/>
    <mergeCell ref="E284:G284"/>
    <mergeCell ref="E285:G285"/>
    <mergeCell ref="C286:G286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B218:B219"/>
    <mergeCell ref="E218:G218"/>
    <mergeCell ref="E219:G219"/>
    <mergeCell ref="C220:G220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J157:K157"/>
    <mergeCell ref="B163:B164"/>
    <mergeCell ref="E163:G163"/>
    <mergeCell ref="E164:G164"/>
    <mergeCell ref="C203:D203"/>
    <mergeCell ref="F203:G203"/>
    <mergeCell ref="B207:B208"/>
    <mergeCell ref="E207:G207"/>
    <mergeCell ref="E208:G208"/>
    <mergeCell ref="C187:G187"/>
    <mergeCell ref="C201:G201"/>
    <mergeCell ref="J201:K201"/>
    <mergeCell ref="C202:D202"/>
    <mergeCell ref="F202:G202"/>
    <mergeCell ref="C206:D206"/>
    <mergeCell ref="F206:G206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C393:D393"/>
    <mergeCell ref="F393:G393"/>
    <mergeCell ref="B394:B395"/>
    <mergeCell ref="E394:G394"/>
    <mergeCell ref="E395:G395"/>
    <mergeCell ref="C396:G396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2023-12-08T06:28:42Z</dcterms:modified>
</cp:coreProperties>
</file>